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79-2024\WORK IN PROGRESS\379-2024\"/>
    </mc:Choice>
  </mc:AlternateContent>
  <xr:revisionPtr revIDLastSave="0" documentId="8_{9933A5AA-6415-4863-8726-BB7BC6228A4E}" xr6:coauthVersionLast="45" xr6:coauthVersionMax="45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Sheet1" sheetId="7" state="hidden" r:id="rId1"/>
    <sheet name="By Section" sheetId="16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1">'By Section'!$A$1:$G$310</definedName>
    <definedName name="Print_Area_1">#REF!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5" i="16" l="1"/>
  <c r="G207" i="16" s="1"/>
  <c r="G204" i="16"/>
  <c r="G203" i="16"/>
  <c r="B205" i="16" l="1"/>
  <c r="B204" i="16"/>
  <c r="B203" i="16"/>
  <c r="B202" i="16"/>
  <c r="G198" i="16"/>
  <c r="G197" i="16"/>
  <c r="G196" i="16"/>
  <c r="G195" i="16"/>
  <c r="G194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5" i="16"/>
  <c r="G164" i="16"/>
  <c r="G163" i="16"/>
  <c r="G162" i="16"/>
  <c r="G158" i="16"/>
  <c r="G157" i="16"/>
  <c r="G156" i="16"/>
  <c r="G155" i="16"/>
  <c r="G154" i="16"/>
  <c r="G153" i="16"/>
  <c r="G152" i="16"/>
  <c r="G148" i="16"/>
  <c r="G41" i="16"/>
  <c r="G147" i="16"/>
  <c r="G40" i="16"/>
  <c r="G131" i="16"/>
  <c r="G146" i="16"/>
  <c r="G93" i="16"/>
  <c r="G142" i="16"/>
  <c r="G141" i="16"/>
  <c r="G140" i="16"/>
  <c r="G139" i="16"/>
  <c r="G102" i="16"/>
  <c r="G138" i="16"/>
  <c r="G39" i="16"/>
  <c r="G70" i="16"/>
  <c r="G38" i="16"/>
  <c r="G116" i="16"/>
  <c r="G92" i="16"/>
  <c r="G58" i="16"/>
  <c r="G57" i="16"/>
  <c r="G133" i="16"/>
  <c r="G132" i="16"/>
  <c r="G137" i="16"/>
  <c r="G80" i="16"/>
  <c r="G91" i="16"/>
  <c r="G136" i="16"/>
  <c r="G135" i="16"/>
  <c r="G134" i="16"/>
  <c r="G123" i="16"/>
  <c r="G126" i="16"/>
  <c r="G108" i="16"/>
  <c r="G51" i="16"/>
  <c r="G107" i="16"/>
  <c r="G106" i="16"/>
  <c r="G105" i="16"/>
  <c r="G50" i="16"/>
  <c r="G37" i="16"/>
  <c r="G122" i="16"/>
  <c r="G104" i="16"/>
  <c r="G121" i="16"/>
  <c r="G120" i="16"/>
  <c r="G49" i="16"/>
  <c r="G36" i="16"/>
  <c r="G115" i="16"/>
  <c r="G119" i="16"/>
  <c r="G114" i="16"/>
  <c r="G113" i="16"/>
  <c r="G78" i="16"/>
  <c r="G125" i="16"/>
  <c r="G35" i="16"/>
  <c r="G117" i="16"/>
  <c r="G90" i="16"/>
  <c r="G34" i="16"/>
  <c r="G69" i="16"/>
  <c r="G73" i="16"/>
  <c r="G60" i="16"/>
  <c r="G59" i="16"/>
  <c r="G127" i="16"/>
  <c r="G68" i="16"/>
  <c r="G89" i="16"/>
  <c r="G33" i="16"/>
  <c r="G103" i="16"/>
  <c r="G109" i="16"/>
  <c r="G118" i="16"/>
  <c r="G32" i="16"/>
  <c r="G56" i="16"/>
  <c r="G31" i="16"/>
  <c r="G55" i="16"/>
  <c r="G64" i="16"/>
  <c r="G30" i="16"/>
  <c r="G124" i="16"/>
  <c r="G29" i="16"/>
  <c r="G48" i="16"/>
  <c r="G47" i="16"/>
  <c r="G46" i="16"/>
  <c r="G45" i="16"/>
  <c r="G44" i="16"/>
  <c r="G145" i="16"/>
  <c r="G43" i="16"/>
  <c r="G128" i="16"/>
  <c r="G28" i="16"/>
  <c r="G101" i="16"/>
  <c r="G27" i="16"/>
  <c r="G100" i="16"/>
  <c r="G26" i="16"/>
  <c r="G67" i="16"/>
  <c r="G88" i="16"/>
  <c r="G54" i="16"/>
  <c r="G25" i="16"/>
  <c r="G87" i="16"/>
  <c r="G66" i="16"/>
  <c r="G24" i="16"/>
  <c r="G99" i="16"/>
  <c r="G23" i="16"/>
  <c r="G22" i="16"/>
  <c r="G130" i="16"/>
  <c r="G65" i="16"/>
  <c r="G144" i="16"/>
  <c r="G21" i="16"/>
  <c r="G143" i="16"/>
  <c r="G20" i="16"/>
  <c r="G19" i="16"/>
  <c r="G86" i="16"/>
  <c r="G18" i="16"/>
  <c r="G94" i="16"/>
  <c r="G98" i="16"/>
  <c r="G95" i="16"/>
  <c r="G97" i="16"/>
  <c r="G85" i="16"/>
  <c r="G17" i="16"/>
  <c r="G16" i="16"/>
  <c r="G63" i="16"/>
  <c r="G15" i="16"/>
  <c r="G77" i="16"/>
  <c r="G75" i="16"/>
  <c r="G62" i="16"/>
  <c r="G14" i="16"/>
  <c r="G72" i="16"/>
  <c r="G129" i="16"/>
  <c r="G53" i="16"/>
  <c r="G13" i="16"/>
  <c r="G84" i="16"/>
  <c r="G83" i="16"/>
  <c r="G82" i="16"/>
  <c r="G96" i="16"/>
  <c r="G12" i="16"/>
  <c r="G81" i="16"/>
  <c r="G79" i="16"/>
  <c r="G52" i="16"/>
  <c r="G61" i="16"/>
  <c r="G76" i="16"/>
  <c r="G11" i="16"/>
  <c r="G42" i="16"/>
  <c r="G71" i="16"/>
  <c r="G74" i="16"/>
  <c r="G10" i="16"/>
  <c r="G112" i="16"/>
  <c r="G111" i="16"/>
  <c r="G110" i="16"/>
  <c r="G9" i="16"/>
  <c r="A9" i="16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G8" i="16"/>
  <c r="G149" i="16" l="1"/>
  <c r="G202" i="16" s="1"/>
  <c r="G199" i="16"/>
  <c r="A79" i="16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52" i="16" s="1"/>
  <c r="A153" i="16" s="1"/>
  <c r="A154" i="16" s="1"/>
  <c r="A155" i="16" s="1"/>
  <c r="A156" i="16" s="1"/>
  <c r="A157" i="16" s="1"/>
  <c r="A158" i="16" s="1"/>
  <c r="A162" i="16" s="1"/>
  <c r="A163" i="16" s="1"/>
  <c r="A164" i="16" s="1"/>
  <c r="A165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G166" i="16"/>
  <c r="G159" i="16"/>
  <c r="A181" i="16" l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5" i="16" s="1"/>
  <c r="A196" i="16" s="1"/>
  <c r="A197" i="16" s="1"/>
  <c r="A198" i="16" s="1"/>
</calcChain>
</file>

<file path=xl/sharedStrings.xml><?xml version="1.0" encoding="utf-8"?>
<sst xmlns="http://schemas.openxmlformats.org/spreadsheetml/2006/main" count="588" uniqueCount="222">
  <si>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</si>
  <si>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</si>
  <si>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</si>
  <si>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</si>
  <si>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</si>
  <si>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</si>
  <si>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</si>
  <si>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</si>
  <si>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</si>
  <si>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</si>
  <si>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</si>
  <si>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Subtotal:</t>
  </si>
  <si>
    <t>SUMMARY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</si>
  <si>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</si>
  <si>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</si>
  <si>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</si>
  <si>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</si>
  <si>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</si>
  <si>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</si>
  <si>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</si>
  <si>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</si>
  <si>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701 Day Street (Fire Station # 25) -FS-25</t>
  </si>
  <si>
    <t>E4.15</t>
  </si>
  <si>
    <t>Each</t>
  </si>
  <si>
    <t>1446 Regent Ave. East (Fire Station # 21) - FS-21</t>
  </si>
  <si>
    <t>960 Thomas Avenue (WFMA Vehicle Repair Shop Building) - FM-04</t>
  </si>
  <si>
    <t>960 Thomas Avenue (Administration Building/ Streets Storage Garage -One bldg.) - PW-22, PW 32</t>
  </si>
  <si>
    <t>960 Thomas Avenue (East Yards - Storage Garage Building 25) - PW - 24</t>
  </si>
  <si>
    <t>555 Watt Street (Fire Station # 2) - FS-02</t>
  </si>
  <si>
    <t>180 Poplar Ave (East Kildonan Senior Centre) - SC-03</t>
  </si>
  <si>
    <t>575 Larsen Avenue (East End Culture and Leisure Center) - LC-02</t>
  </si>
  <si>
    <t>565 Watt Street (Community Services Stores - Adm. Building) - CB-69</t>
  </si>
  <si>
    <t>640 Kimberly Avenue (Fire Station # 8) - FS-08</t>
  </si>
  <si>
    <t>901 Kimberly Street (Terry Sawchuk Arena) - AR-14</t>
  </si>
  <si>
    <t>909 Concordia Avenue (Elmwood Kildonan Pool) - PI-03</t>
  </si>
  <si>
    <t>489 London Street (Munroe Library) - LB-14</t>
  </si>
  <si>
    <t>1867 Springfield Road - Harbourview Golf Course Complex (GC-05)</t>
  </si>
  <si>
    <t>1665 Rothesay Street - Fire Station # 24 - FS-24</t>
  </si>
  <si>
    <t>2230 Main Street (NEWPCC) - Water and Waste Dept</t>
  </si>
  <si>
    <t>2170 Main Street (North Main Street Parks &amp; Open Space Yard - All Buildings)</t>
  </si>
  <si>
    <t>2015 Main Street (Kildonan Park Staff Buildings)</t>
  </si>
  <si>
    <t>2021 Main Street (Kildonan Golf Course)</t>
  </si>
  <si>
    <t>1001 McGregor Street (Fire Station # 16) - FS-16</t>
  </si>
  <si>
    <t>365 Jefferson Avenue (West Kildonan Library) - LB-11</t>
  </si>
  <si>
    <t>1637 Main Street (Bleak House Rec. Centre - All 3 buildings) - RC-02, RC-021, RC-022</t>
  </si>
  <si>
    <t>601 Aikins Street (St. Johns Leisure Centre - excludes WRHA portion) - LC-04</t>
  </si>
  <si>
    <t>603 Redwood Avenue (Fire Station # 6) - FS-06</t>
  </si>
  <si>
    <t>90 Sinclair Avenue (Sargeant Tommy Prince Place Indoor Pool Complex) - PI-11</t>
  </si>
  <si>
    <t>86 Sinclair Avenue (North End Seniors Centre) - SC-06</t>
  </si>
  <si>
    <t>80 Sinclair Strret (Old Exhibition Arena) - AR-09</t>
  </si>
  <si>
    <t>1501 Church Avenue (Fire Station # 17) - FS-17</t>
  </si>
  <si>
    <t>444 Adsum Drive (Seven Oaks Indoor Pool) - PI-01</t>
  </si>
  <si>
    <t>10 Allan Blye Drive (Fire Station # 7) - FS-07</t>
  </si>
  <si>
    <t>2546 McPhillips Street (Fire Department) - FS-41 (AF-04)</t>
  </si>
  <si>
    <t>4403 Waverley Street (LaBarriere Park) - P-323</t>
  </si>
  <si>
    <t>1901 Brady Road (Landfill) - Solid Waste</t>
  </si>
  <si>
    <t>6820 Wilkes (Perimeter Road Pumping Station) - Water and Waste</t>
  </si>
  <si>
    <t>7740 Wilkes (WEWPCC) - Water and Waste</t>
  </si>
  <si>
    <t>4540 Portage Avenue (John Blumberg Golf Course)</t>
  </si>
  <si>
    <t>5000 Roblin Blvd. (Fire Station # 18) - FS-18</t>
  </si>
  <si>
    <t>735 Assiniboine Park Drive (South Roblin Parks Yard - All Buildings)</t>
  </si>
  <si>
    <t>2490 Portage Avenue (Fire Station # 36) - FS-36 (AF-06)</t>
  </si>
  <si>
    <t>320 Whytewold Street (Fire Station # 19) - FS-19</t>
  </si>
  <si>
    <t>2777 Portage Avenue (Grants Old Mill) - P-229, P-230, P-231</t>
  </si>
  <si>
    <t>525 Banting Drive (Fire Station # 20) - FS-20</t>
  </si>
  <si>
    <t>3176-3180 Portage Avenue (Three[3] Buildings) - HB-09, HB-10, HB-11</t>
  </si>
  <si>
    <t>644 Parkdale Street (St. James Centennial Pool) - PI-07</t>
  </si>
  <si>
    <t>2055 Ness Street (St. James Civic Center)</t>
  </si>
  <si>
    <t>27 Sage Creek (Fire Station # 27) - FS-27</t>
  </si>
  <si>
    <t>1525 Dakota Street Blvd.(Fire Station # 26) - FS-26</t>
  </si>
  <si>
    <t>100 Ed Spencer Drive (SEWPCC) - Water and Waste Dept.</t>
  </si>
  <si>
    <t>880 Dalhousie Drive (Fire Station # 23) - FS-23</t>
  </si>
  <si>
    <t>685 Dalhousie Drive (Margaret Grant Pool) - PI-04</t>
  </si>
  <si>
    <t>198 Kings Drive (Kings Park) - All Buildings</t>
  </si>
  <si>
    <t>1057 St. Mary's Road (Fire Station # 14) - FS-14</t>
  </si>
  <si>
    <t>6 Fermor Avenue (St. Vital Library) - LB-16</t>
  </si>
  <si>
    <t>10 Rue Des Meurons (Windsor Park Golf Course)</t>
  </si>
  <si>
    <t>1215 Archibald Street (Bonivital Pool) - PI-02</t>
  </si>
  <si>
    <t>1083 Autumnwood Drive (Fire Station #15) - FS-15</t>
  </si>
  <si>
    <t>875 Lagimodiere Boulevard (MacLean Pumping Station) - Water and Waste</t>
  </si>
  <si>
    <t>864 Marion Street (Fire Station # 9) - FS-09</t>
  </si>
  <si>
    <t>552 Plinguet Street (3 buildings) - Water and Waste</t>
  </si>
  <si>
    <t>337 Des Meurons (Fire Station # 3) - FS-03</t>
  </si>
  <si>
    <t>510 King Street (Turtle Island Neighbourhood Centre) - RC-26</t>
  </si>
  <si>
    <t>457 Main St (Confederation Life Building) - CB-24</t>
  </si>
  <si>
    <t>365 Main St (Concourse) - C-01</t>
  </si>
  <si>
    <t>510 Main Street - Administration Bldg. (incl. roof, basements) - CB-01</t>
  </si>
  <si>
    <t>510 Main St - Council Building (incl. roof, basements) - CB-60</t>
  </si>
  <si>
    <t>510 Main Street (City Hall - Cafeteria Main Floor) - CB-01</t>
  </si>
  <si>
    <t>185 King Street (Mandarin Building and Parkade) - CB-16</t>
  </si>
  <si>
    <t>311 Ross Avenue (Paulin-Chambers Building - M.A. Storage Warehouse) - CB-25</t>
  </si>
  <si>
    <t>65 Ellen Street (Fire Station # 1) - FS-01</t>
  </si>
  <si>
    <t>40 Mayfair Place (Mayfair Recreation Centre) - RC-16</t>
  </si>
  <si>
    <t>150 Osborne Street (Fire Station # 4) - FS-04</t>
  </si>
  <si>
    <t>25 Poseidon Bay (Pan Am Pool) PI-13</t>
  </si>
  <si>
    <t>625 Osborne Street (Osborne Library and Fort Rouge Leisure Centre) - LB-03 and LC-03</t>
  </si>
  <si>
    <t>799 Lilac Street (Fire Station # 13) - FS-13</t>
  </si>
  <si>
    <t>1360 Pembina Hwy (Fort Garry Library) - LB-20</t>
  </si>
  <si>
    <t>1567 Waverley Street (Fire Station # 22) - FS-22</t>
  </si>
  <si>
    <t>1539 Waverley Street (Public Works Department)</t>
  </si>
  <si>
    <t>1120 Waverley Street (Solid Waste Services Administrative Building) - PW-21</t>
  </si>
  <si>
    <t>68 Hurst Way (Hurst Pumping Station) - Water and Waste Dept</t>
  </si>
  <si>
    <t>1780 Taylor Avenue (Fire Station # 12) - FS-12</t>
  </si>
  <si>
    <t>1691 Corydon Avenue (Parks South - Renfred Yard) - All Buildings - P-650</t>
  </si>
  <si>
    <t>381 Sherbrook Street (Sherbrook Pool) - PI-10</t>
  </si>
  <si>
    <t>430 Langside Street (Magnus Eliason Recreation Center) - RC-14</t>
  </si>
  <si>
    <t>251 Donald Avenue (Millennium Library)- LB-01</t>
  </si>
  <si>
    <t>251 Donald Avenue (Parkade) - PK-01</t>
  </si>
  <si>
    <t>266 Graham Ave (Office Tower - Old Canada Post Bldg.) - LO-11</t>
  </si>
  <si>
    <t>999 Sargent Avenue (Cindy Klassen Recreation Complex) - PI-09</t>
  </si>
  <si>
    <t>845 Sargent Avenue (Fire Station # 5) - FS-05</t>
  </si>
  <si>
    <t>659 1/2 Wellington Avenue (Parks and Open Spaces Shops/Storage Garages) - SH-31</t>
  </si>
  <si>
    <t>752 McGee Street (McGee Facility Mtce. Shop - Entire Building) - SH-13</t>
  </si>
  <si>
    <t>726 Furby Street (Fire Station # 31) - FS-31 (AF-01)</t>
  </si>
  <si>
    <t>200 Isabel Avenue (Freight House Leisure Center - Module # 1 Only) - RC-10</t>
  </si>
  <si>
    <t>799 Logan Ave (Charlie Gardiner Arena) - AR-10</t>
  </si>
  <si>
    <t>770 Ross Avenue (WFMA - Main Administration Office Building) - FM-01</t>
  </si>
  <si>
    <t>195 Tecumseh Street (WFMA - Vehicle Repair Shop) - FM-02</t>
  </si>
  <si>
    <t>821 Elgin Avenue ( PWD Signals Section - Administration Office/Shop Building) - PW-01</t>
  </si>
  <si>
    <t>215 Tecumseh Street (WFMA - Welding Shop Building) - FM-03</t>
  </si>
  <si>
    <t>1466 William Avenue (Old Fire Hall and Day Care)</t>
  </si>
  <si>
    <t>50 Myrtle Street (City Clerks - Archives Division) - CB-65</t>
  </si>
  <si>
    <t>1277 Pacific Avenue (Central Stores Building) - PW-17</t>
  </si>
  <si>
    <t>1220 Pacific Avenue (PWD - Streets Maintenance Entire Building) - PW-18</t>
  </si>
  <si>
    <t>1199 Pacific Avenue ( PWD - Water and Waste - Main Administration Office Building) - PW-19</t>
  </si>
  <si>
    <t>1155 Pacific Avenue (PWD - Operations Building) -PW-07</t>
  </si>
  <si>
    <t>235 McPhillips Street (Fire Station # 40) - FS-40</t>
  </si>
  <si>
    <t>1057 Logan Avenue (Animal Services Agency Building) - CB-02</t>
  </si>
  <si>
    <t>360 McPhillips St (McPhillips Pumping Station - Water and Waste</t>
  </si>
  <si>
    <t>1120 Pacific Avenue (4-R Recycling Centre) - Water and Waste</t>
  </si>
  <si>
    <t>429 Panet Road (4-R Recycling Centre) - Water and Waste</t>
  </si>
  <si>
    <t>545 Watt Street (CS Wading Pools/Elmwood CRC) - CB-68</t>
  </si>
  <si>
    <t>598 Plinguet Street (Water and Waste)</t>
  </si>
  <si>
    <t>1400 Rothesay St. (Peguis Trail Fitness Centre in basement of Chief Peguis J.H. School) - RC-04</t>
  </si>
  <si>
    <t>2321 Grant Avenue (WPS West District Police Station) - PS-40</t>
  </si>
  <si>
    <t>1750 Dugald Road (WPS East District Police Station) - PS-35</t>
  </si>
  <si>
    <t>1090 Thomas Ave (PWD East Yards - Road Sand Storage Shelter) - PW-44</t>
  </si>
  <si>
    <t>421 Osborne Street (Transit Dept.)</t>
  </si>
  <si>
    <t>600 Brandon Ave (Transit Dept.)</t>
  </si>
  <si>
    <t>1520 Main Street (Transit Dept.)</t>
  </si>
  <si>
    <t>190 River Road (St. Vital Park -All Buildings)</t>
  </si>
  <si>
    <t>Harbourview Golf Course Complex Restaurant</t>
  </si>
  <si>
    <t>290 Osborne Street (Rapid Transit Station) - TR-05</t>
  </si>
  <si>
    <t>494 Tache Avenue (St. Boniface Museum)</t>
  </si>
  <si>
    <t>435 Turenne Street (St. Boniface Museum)</t>
  </si>
  <si>
    <t>1195 Archibald Street (New Windsor Park Library) - LB-26</t>
  </si>
  <si>
    <t>1 Transcona Blvd. (New Transcona Library) - LB-27</t>
  </si>
  <si>
    <t>1600 Summit Road - Optimist Park (St. James Minor Baseball Ass.) POS</t>
  </si>
  <si>
    <t>185 Tecumseh Street (WFMA - Equip. Inspection/Surplus Office Bldg.) - FM-05</t>
  </si>
  <si>
    <t>1101 Wabasha Street (Transcona Centennial Indoor Pool) – PI-12</t>
  </si>
  <si>
    <t>Scheduled Maintenance for Police Facilities</t>
  </si>
  <si>
    <t>260 Hartford Avenue (WPS W.K. Police Station) - PS-11</t>
  </si>
  <si>
    <t>1745 Wyper Road (Winnipeg Police Services - Firing Range Building) - PS-38</t>
  </si>
  <si>
    <t>700 Assinboine Park Drive - CB-45</t>
  </si>
  <si>
    <t>524 Osborne Street (Fire Station # 30) - FS-30 (AF-05)</t>
  </si>
  <si>
    <t>245 Smith St (Winnipeg Police Service Headquarters) - PS-41</t>
  </si>
  <si>
    <t>44 Bangor Avenue (Winnipeg Police Service - Weigh Scale Building) - PS-30</t>
  </si>
  <si>
    <t>Scheduled Maintenance for Shoal Lake and Deacon Water Treatment Plant</t>
  </si>
  <si>
    <t>Shoal Lake-Departing from East Braintree Manitoba</t>
  </si>
  <si>
    <t>Provincial Hwy #207 off Access Road 57082 (Deacon Reservoir)</t>
  </si>
  <si>
    <t>E4.16 (a)</t>
  </si>
  <si>
    <t>As Required Pest Control Services For Section A and B</t>
  </si>
  <si>
    <t>Trapping of pests on an “as required basis” (in crawlspaces)</t>
  </si>
  <si>
    <t>E4.16 (b)</t>
  </si>
  <si>
    <t>Supply of Snap Traps (Rodent Traps)</t>
  </si>
  <si>
    <t>Supply of Mechanical (Rodent Traps)</t>
  </si>
  <si>
    <t>Supply of Interior Bait Stations (Rodent Traps)</t>
  </si>
  <si>
    <t>Supply of Exterior Bait Stations (Rodent Traps)</t>
  </si>
  <si>
    <t>Supply of Glue Boards</t>
  </si>
  <si>
    <t>Maintenance of Snap Traps</t>
  </si>
  <si>
    <t>Maintenance of Bait Stations (Rodent Traps)</t>
  </si>
  <si>
    <t>Clean-up of rodents and droppings on an “as required basis”</t>
  </si>
  <si>
    <t>Maintenance of Konk Aerosol Mister Kits</t>
  </si>
  <si>
    <t>Maintenance of Konk Aerosol Mister Kit Refills</t>
  </si>
  <si>
    <t>Supply of Konk 408 Insecticide Flying Insect Aerosol Cans</t>
  </si>
  <si>
    <t>Supply of Konk Hornet and Wasp Aerosol Can</t>
  </si>
  <si>
    <t>Maintenance of Mechanical Rodent Traps</t>
  </si>
  <si>
    <t>Additional Treatment for Buildings and outdoor grounds. (Shoal Lake)</t>
  </si>
  <si>
    <t>E5.7 (a)</t>
  </si>
  <si>
    <t>Additional Treatment for Buildings and outdoor grounds. (Deacon Water Treatment Plant)</t>
  </si>
  <si>
    <t>E5.7 (b)</t>
  </si>
  <si>
    <t>As Required Bird Control Services</t>
  </si>
  <si>
    <t>Clean-up of bird droppings on an “as required basis”</t>
  </si>
  <si>
    <t>Supply and install ½” netting on an “as required basis”</t>
  </si>
  <si>
    <t>Supply of Insecticide Konk 409 Aerosol</t>
  </si>
  <si>
    <t>Supply of Insecticide Konk 408 Flying Insect Killer</t>
  </si>
  <si>
    <t>Supply of Insecticide Konk Hornet &amp; Wasp Killer</t>
  </si>
  <si>
    <t>Supply of Insecticide Konk Foam 496 grams/can</t>
  </si>
  <si>
    <t>Shooting of non-protected pests, larger than rodent size (includes non-protected birds), on an "as required hourly basis</t>
  </si>
  <si>
    <t>Catch non-domestic birds inside buildings and release outside, upon request by user on an "as required" hourly basis</t>
  </si>
  <si>
    <t>HR</t>
  </si>
  <si>
    <t>Supply and Install 1/2" Netting on an "as required" (Ladder)</t>
  </si>
  <si>
    <t>Supply of Plastic Obstruction Spikes (Ladder)</t>
  </si>
  <si>
    <t>Supply of metal Obstruction Spikes (Ladder)</t>
  </si>
  <si>
    <t>Supply and Install 1/2" dimension (Square Size),  on an "as required" basis</t>
  </si>
  <si>
    <t>Supply of Plastic Obstruction Spikes</t>
  </si>
  <si>
    <t>Supply of metal Obstruction Spikes</t>
  </si>
  <si>
    <t>MTH</t>
  </si>
  <si>
    <t>552 Plinguet Str.(WWD) Pigeon Traps</t>
  </si>
  <si>
    <t>56 Maple Street (LO-33) Firefighter's Historical Museum</t>
  </si>
  <si>
    <t>1354 Border St. (Fire Station #10) FS-10</t>
  </si>
  <si>
    <t>1705 Portage Ave. (Fire Station # 11) FS-11</t>
  </si>
  <si>
    <t>421 Osborne Street - Tracks &amp; Storage Bldg</t>
  </si>
  <si>
    <t>601 Aikins Street - Winnipeg Regional Health Authority(WRHA)</t>
  </si>
  <si>
    <t>552 Plinguet Str.- South Bldg, 2nd Floor (WWD) Mice Traps(8)</t>
  </si>
  <si>
    <t>421 Osborne Street - Winnipeg Transit - Maintenance &amp; Overhaul Garage (Including the Expansion Garage</t>
  </si>
  <si>
    <t>421 Osborne Street - Winnipeg Transit - Business Centre Block (Including Stops and Loops, Business Centre, Instruction Area and IT and Communications)</t>
  </si>
  <si>
    <t>Winnipeg Transit - Additional Site Visits (as requested in addition to monthly visitations)</t>
  </si>
  <si>
    <t>Winnipeg Transit - Spraying a Bus for bed Bugs and Cockroaches per application</t>
  </si>
  <si>
    <t>710 Assiniboine Park Drive - Toba Centre for Children &amp; Youth</t>
  </si>
  <si>
    <t>200 Isabel, Freight House Door #2, Building ID #L042</t>
  </si>
  <si>
    <t>409 Mulvey - WPS River Patrol Building, Building ID Ps45</t>
  </si>
  <si>
    <t>1229 Springfield Road (Kildonan Park) - P-287</t>
  </si>
  <si>
    <t>Clean up of bird dropping, on an "as required" hourly basis (not including container charges)</t>
  </si>
  <si>
    <t>WK</t>
  </si>
  <si>
    <t>FT</t>
  </si>
  <si>
    <t>SQF</t>
  </si>
  <si>
    <t>SECTION SUBTOTAL</t>
  </si>
  <si>
    <t>Scheduled Maintenance for City of Winnipeg Buildings</t>
  </si>
  <si>
    <t>TOTAL BID PRICE (GST &amp; MRST extra)</t>
  </si>
  <si>
    <t>(in figures)</t>
  </si>
  <si>
    <t>(See "B10 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</si>
</sst>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7" formatCode="&quot;$&quot;#,##0.00"/>
  </numFmts>
  <fonts count="5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</font>
    <font>
      <b/>
      <i/>
      <sz val="10"/>
      <color indexed="8"/>
      <name val="Arial"/>
      <family val="2"/>
    </font>
    <font>
      <b/>
      <i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0" fillId="24" borderId="0"/>
    <xf numFmtId="0" fontId="2" fillId="0" borderId="0"/>
    <xf numFmtId="0" fontId="2" fillId="0" borderId="0"/>
    <xf numFmtId="44" fontId="45" fillId="0" borderId="0" applyFont="0" applyFill="0" applyBorder="0" applyAlignment="0" applyProtection="0"/>
  </cellStyleXfs>
  <cellXfs count="168">
    <xf numFmtId="0" fontId="0" fillId="0" borderId="0" xfId="0"/>
    <xf numFmtId="0" fontId="40" fillId="24" borderId="0" xfId="114" applyNumberFormat="1"/>
    <xf numFmtId="0" fontId="40" fillId="24" borderId="0" xfId="114" applyNumberFormat="1" applyAlignment="1">
      <alignment horizontal="right"/>
    </xf>
    <xf numFmtId="0" fontId="40" fillId="24" borderId="0" xfId="114" applyNumberFormat="1" applyAlignment="1">
      <alignment horizontal="center"/>
    </xf>
    <xf numFmtId="0" fontId="40" fillId="24" borderId="0" xfId="114" applyNumberFormat="1" applyAlignment="1">
      <alignment vertical="top"/>
    </xf>
    <xf numFmtId="0" fontId="40" fillId="24" borderId="0" xfId="114" applyNumberFormat="1" applyAlignment="1"/>
    <xf numFmtId="0" fontId="40" fillId="24" borderId="0" xfId="114" applyNumberFormat="1" applyAlignment="1">
      <alignment vertical="center"/>
    </xf>
    <xf numFmtId="164" fontId="2" fillId="0" borderId="10" xfId="115" applyNumberFormat="1" applyFont="1" applyBorder="1" applyAlignment="1" applyProtection="1"/>
    <xf numFmtId="164" fontId="2" fillId="0" borderId="15" xfId="115" applyNumberFormat="1" applyFont="1" applyBorder="1" applyAlignment="1" applyProtection="1"/>
    <xf numFmtId="4" fontId="2" fillId="24" borderId="38" xfId="114" applyNumberFormat="1" applyFont="1" applyBorder="1" applyAlignment="1" applyProtection="1">
      <alignment horizontal="right"/>
    </xf>
    <xf numFmtId="4" fontId="2" fillId="0" borderId="37" xfId="0" applyNumberFormat="1" applyFont="1" applyBorder="1" applyAlignment="1" applyProtection="1">
      <alignment horizontal="right"/>
      <protection locked="0"/>
    </xf>
    <xf numFmtId="4" fontId="2" fillId="24" borderId="26" xfId="114" applyNumberFormat="1" applyFont="1" applyBorder="1" applyAlignment="1" applyProtection="1">
      <alignment horizontal="right"/>
    </xf>
    <xf numFmtId="165" fontId="44" fillId="25" borderId="16" xfId="114" applyNumberFormat="1" applyFont="1" applyFill="1" applyBorder="1" applyAlignment="1" applyProtection="1">
      <alignment horizontal="left" wrapText="1"/>
    </xf>
    <xf numFmtId="165" fontId="44" fillId="25" borderId="39" xfId="114" applyNumberFormat="1" applyFont="1" applyFill="1" applyBorder="1" applyAlignment="1" applyProtection="1">
      <alignment horizontal="left" wrapText="1"/>
    </xf>
    <xf numFmtId="165" fontId="44" fillId="25" borderId="42" xfId="114" applyNumberFormat="1" applyFont="1" applyFill="1" applyBorder="1" applyAlignment="1" applyProtection="1">
      <alignment horizontal="left" wrapText="1"/>
    </xf>
    <xf numFmtId="165" fontId="44" fillId="25" borderId="12" xfId="114" applyNumberFormat="1" applyFont="1" applyFill="1" applyBorder="1" applyAlignment="1" applyProtection="1">
      <alignment horizontal="left" wrapText="1"/>
    </xf>
    <xf numFmtId="165" fontId="25" fillId="25" borderId="39" xfId="114" applyNumberFormat="1" applyFont="1" applyFill="1" applyBorder="1" applyAlignment="1" applyProtection="1">
      <alignment horizontal="left" wrapText="1"/>
    </xf>
    <xf numFmtId="165" fontId="25" fillId="25" borderId="12" xfId="114" applyNumberFormat="1" applyFont="1" applyFill="1" applyBorder="1" applyAlignment="1" applyProtection="1">
      <alignment horizontal="left" wrapText="1"/>
    </xf>
    <xf numFmtId="165" fontId="44" fillId="25" borderId="49" xfId="114" applyNumberFormat="1" applyFont="1" applyFill="1" applyBorder="1" applyAlignment="1" applyProtection="1">
      <alignment horizontal="left" wrapText="1"/>
    </xf>
    <xf numFmtId="4" fontId="2" fillId="24" borderId="12" xfId="114" applyNumberFormat="1" applyFont="1" applyBorder="1" applyAlignment="1" applyProtection="1">
      <alignment horizontal="right"/>
    </xf>
    <xf numFmtId="165" fontId="44" fillId="25" borderId="53" xfId="114" applyNumberFormat="1" applyFont="1" applyFill="1" applyBorder="1" applyAlignment="1" applyProtection="1">
      <alignment horizontal="left" wrapText="1"/>
    </xf>
    <xf numFmtId="0" fontId="40" fillId="24" borderId="30" xfId="114" applyNumberFormat="1" applyBorder="1" applyAlignment="1" applyProtection="1">
      <alignment horizontal="right"/>
    </xf>
    <xf numFmtId="164" fontId="2" fillId="0" borderId="12" xfId="115" applyNumberFormat="1" applyFont="1" applyFill="1" applyBorder="1" applyAlignment="1" applyProtection="1"/>
    <xf numFmtId="165" fontId="25" fillId="0" borderId="12" xfId="114" applyNumberFormat="1" applyFont="1" applyFill="1" applyBorder="1" applyAlignment="1" applyProtection="1">
      <alignment horizontal="left" wrapText="1"/>
    </xf>
    <xf numFmtId="165" fontId="44" fillId="25" borderId="36" xfId="114" applyNumberFormat="1" applyFont="1" applyFill="1" applyBorder="1" applyAlignment="1" applyProtection="1">
      <alignment horizontal="left" wrapText="1"/>
    </xf>
    <xf numFmtId="0" fontId="40" fillId="24" borderId="0" xfId="114" applyNumberFormat="1" applyAlignment="1">
      <alignment wrapText="1"/>
    </xf>
    <xf numFmtId="0" fontId="21" fillId="24" borderId="0" xfId="114" applyNumberFormat="1" applyFont="1"/>
    <xf numFmtId="164" fontId="2" fillId="26" borderId="10" xfId="115" applyNumberFormat="1" applyFont="1" applyFill="1" applyBorder="1" applyAlignment="1" applyProtection="1"/>
    <xf numFmtId="165" fontId="44" fillId="27" borderId="42" xfId="114" applyNumberFormat="1" applyFont="1" applyFill="1" applyBorder="1" applyAlignment="1" applyProtection="1">
      <alignment horizontal="left" wrapText="1"/>
    </xf>
    <xf numFmtId="4" fontId="2" fillId="28" borderId="38" xfId="114" applyNumberFormat="1" applyFont="1" applyFill="1" applyBorder="1" applyAlignment="1" applyProtection="1">
      <alignment horizontal="right"/>
    </xf>
    <xf numFmtId="0" fontId="40" fillId="28" borderId="0" xfId="114" applyNumberFormat="1" applyFill="1"/>
    <xf numFmtId="164" fontId="48" fillId="26" borderId="0" xfId="115" applyNumberFormat="1" applyFont="1" applyFill="1" applyBorder="1" applyAlignment="1" applyProtection="1"/>
    <xf numFmtId="0" fontId="49" fillId="26" borderId="0" xfId="114" applyNumberFormat="1" applyFont="1" applyFill="1" applyBorder="1" applyAlignment="1">
      <alignment horizontal="center" vertical="center"/>
    </xf>
    <xf numFmtId="0" fontId="48" fillId="26" borderId="0" xfId="114" applyNumberFormat="1" applyFont="1" applyFill="1" applyBorder="1" applyAlignment="1">
      <alignment vertical="top"/>
    </xf>
    <xf numFmtId="0" fontId="49" fillId="26" borderId="0" xfId="114" applyNumberFormat="1" applyFont="1" applyFill="1" applyBorder="1" applyAlignment="1">
      <alignment vertical="center"/>
    </xf>
    <xf numFmtId="164" fontId="49" fillId="26" borderId="0" xfId="114" applyNumberFormat="1" applyFont="1" applyFill="1" applyBorder="1" applyAlignment="1">
      <alignment horizontal="center" vertical="center"/>
    </xf>
    <xf numFmtId="0" fontId="49" fillId="26" borderId="0" xfId="114" applyNumberFormat="1" applyFont="1" applyFill="1" applyBorder="1" applyAlignment="1">
      <alignment horizontal="center"/>
    </xf>
    <xf numFmtId="0" fontId="50" fillId="26" borderId="0" xfId="114" applyNumberFormat="1" applyFont="1" applyFill="1" applyBorder="1" applyAlignment="1"/>
    <xf numFmtId="0" fontId="50" fillId="26" borderId="0" xfId="114" applyNumberFormat="1" applyFont="1" applyFill="1" applyBorder="1" applyAlignment="1">
      <alignment vertical="top"/>
    </xf>
    <xf numFmtId="4" fontId="2" fillId="24" borderId="23" xfId="114" applyNumberFormat="1" applyFont="1" applyBorder="1" applyAlignment="1" applyProtection="1">
      <alignment horizontal="right"/>
    </xf>
    <xf numFmtId="164" fontId="2" fillId="0" borderId="63" xfId="115" applyNumberFormat="1" applyFont="1" applyFill="1" applyBorder="1" applyAlignment="1" applyProtection="1"/>
    <xf numFmtId="4" fontId="2" fillId="24" borderId="64" xfId="114" applyNumberFormat="1" applyFont="1" applyBorder="1" applyAlignment="1" applyProtection="1">
      <alignment horizontal="right"/>
    </xf>
    <xf numFmtId="177" fontId="21" fillId="24" borderId="65" xfId="117" applyNumberFormat="1" applyFont="1" applyFill="1" applyBorder="1" applyAlignment="1" applyProtection="1">
      <alignment horizontal="right"/>
    </xf>
    <xf numFmtId="164" fontId="1" fillId="0" borderId="67" xfId="115" applyNumberFormat="1" applyFont="1" applyFill="1" applyBorder="1" applyAlignment="1" applyProtection="1">
      <alignment horizontal="centerContinuous"/>
    </xf>
    <xf numFmtId="4" fontId="2" fillId="24" borderId="29" xfId="114" applyNumberFormat="1" applyFont="1" applyBorder="1" applyAlignment="1" applyProtection="1">
      <alignment horizontal="centerContinuous"/>
    </xf>
    <xf numFmtId="164" fontId="48" fillId="26" borderId="0" xfId="115" applyNumberFormat="1" applyFont="1" applyFill="1" applyBorder="1" applyAlignment="1" applyProtection="1">
      <protection locked="0"/>
    </xf>
    <xf numFmtId="0" fontId="40" fillId="24" borderId="0" xfId="114" applyNumberFormat="1" applyAlignment="1" applyProtection="1">
      <alignment wrapText="1"/>
      <protection locked="0"/>
    </xf>
    <xf numFmtId="0" fontId="40" fillId="24" borderId="0" xfId="114" applyNumberFormat="1" applyAlignment="1" applyProtection="1">
      <alignment horizontal="center"/>
      <protection locked="0"/>
    </xf>
    <xf numFmtId="0" fontId="40" fillId="24" borderId="0" xfId="114" applyNumberFormat="1" applyProtection="1">
      <protection locked="0"/>
    </xf>
    <xf numFmtId="0" fontId="40" fillId="24" borderId="0" xfId="114" applyNumberFormat="1" applyAlignment="1" applyProtection="1">
      <alignment horizontal="right"/>
      <protection locked="0"/>
    </xf>
    <xf numFmtId="39" fontId="2" fillId="24" borderId="12" xfId="114" applyNumberFormat="1" applyFont="1" applyBorder="1" applyAlignment="1" applyProtection="1">
      <alignment horizontal="right"/>
      <protection locked="0"/>
    </xf>
    <xf numFmtId="4" fontId="2" fillId="24" borderId="12" xfId="114" applyNumberFormat="1" applyFont="1" applyBorder="1" applyAlignment="1" applyProtection="1">
      <alignment horizontal="right"/>
      <protection locked="0"/>
    </xf>
    <xf numFmtId="1" fontId="36" fillId="24" borderId="0" xfId="114" applyNumberFormat="1" applyFont="1" applyAlignment="1" applyProtection="1">
      <alignment horizontal="centerContinuous" vertical="top"/>
    </xf>
    <xf numFmtId="0" fontId="36" fillId="24" borderId="0" xfId="114" applyNumberFormat="1" applyFont="1" applyAlignment="1" applyProtection="1">
      <alignment horizontal="centerContinuous" vertical="center" wrapText="1"/>
    </xf>
    <xf numFmtId="0" fontId="41" fillId="24" borderId="0" xfId="114" applyNumberFormat="1" applyFont="1" applyAlignment="1" applyProtection="1">
      <alignment horizontal="centerContinuous" vertical="center"/>
    </xf>
    <xf numFmtId="0" fontId="36" fillId="24" borderId="0" xfId="114" applyNumberFormat="1" applyFont="1" applyAlignment="1" applyProtection="1">
      <alignment horizontal="centerContinuous" vertical="center"/>
    </xf>
    <xf numFmtId="7" fontId="38" fillId="24" borderId="0" xfId="114" applyNumberFormat="1" applyFont="1" applyAlignment="1" applyProtection="1">
      <alignment horizontal="centerContinuous" vertical="center"/>
    </xf>
    <xf numFmtId="1" fontId="40" fillId="24" borderId="0" xfId="114" applyNumberFormat="1" applyAlignment="1" applyProtection="1">
      <alignment horizontal="centerContinuous" vertical="top"/>
    </xf>
    <xf numFmtId="0" fontId="40" fillId="24" borderId="0" xfId="114" applyNumberFormat="1" applyAlignment="1" applyProtection="1">
      <alignment horizontal="centerContinuous" vertical="center" wrapText="1"/>
    </xf>
    <xf numFmtId="0" fontId="35" fillId="24" borderId="0" xfId="114" applyNumberFormat="1" applyFont="1" applyAlignment="1" applyProtection="1">
      <alignment horizontal="center" vertical="center"/>
    </xf>
    <xf numFmtId="0" fontId="40" fillId="24" borderId="0" xfId="114" applyNumberFormat="1" applyAlignment="1" applyProtection="1">
      <alignment horizontal="centerContinuous" vertical="center"/>
    </xf>
    <xf numFmtId="7" fontId="39" fillId="24" borderId="0" xfId="114" applyNumberFormat="1" applyFont="1" applyAlignment="1" applyProtection="1">
      <alignment horizontal="centerContinuous" vertical="center"/>
    </xf>
    <xf numFmtId="0" fontId="2" fillId="24" borderId="0" xfId="114" applyNumberFormat="1" applyFont="1" applyAlignment="1" applyProtection="1">
      <alignment vertical="top"/>
    </xf>
    <xf numFmtId="0" fontId="2" fillId="24" borderId="0" xfId="114" applyNumberFormat="1" applyFont="1" applyAlignment="1" applyProtection="1">
      <alignment wrapText="1"/>
    </xf>
    <xf numFmtId="0" fontId="2" fillId="24" borderId="0" xfId="114" applyNumberFormat="1" applyFont="1" applyAlignment="1" applyProtection="1"/>
    <xf numFmtId="7" fontId="2" fillId="24" borderId="0" xfId="114" applyNumberFormat="1" applyFont="1" applyAlignment="1" applyProtection="1">
      <alignment vertical="center"/>
    </xf>
    <xf numFmtId="2" fontId="2" fillId="24" borderId="0" xfId="114" applyNumberFormat="1" applyFont="1" applyAlignment="1" applyProtection="1"/>
    <xf numFmtId="0" fontId="2" fillId="24" borderId="18" xfId="114" applyNumberFormat="1" applyFont="1" applyBorder="1" applyAlignment="1" applyProtection="1">
      <alignment horizontal="center" vertical="top"/>
    </xf>
    <xf numFmtId="0" fontId="2" fillId="24" borderId="19" xfId="114" applyNumberFormat="1" applyFont="1" applyBorder="1" applyAlignment="1" applyProtection="1">
      <alignment horizontal="center" wrapText="1"/>
    </xf>
    <xf numFmtId="0" fontId="2" fillId="24" borderId="18" xfId="114" applyNumberFormat="1" applyFont="1" applyBorder="1" applyAlignment="1" applyProtection="1">
      <alignment horizontal="center"/>
    </xf>
    <xf numFmtId="0" fontId="2" fillId="24" borderId="20" xfId="114" applyNumberFormat="1" applyFont="1" applyBorder="1" applyAlignment="1" applyProtection="1">
      <alignment horizontal="center"/>
    </xf>
    <xf numFmtId="7" fontId="2" fillId="24" borderId="20" xfId="114" applyNumberFormat="1" applyFont="1" applyBorder="1" applyAlignment="1" applyProtection="1">
      <alignment horizontal="center"/>
    </xf>
    <xf numFmtId="0" fontId="2" fillId="24" borderId="21" xfId="114" applyNumberFormat="1" applyFont="1" applyBorder="1" applyAlignment="1" applyProtection="1">
      <alignment vertical="top"/>
    </xf>
    <xf numFmtId="0" fontId="2" fillId="24" borderId="22" xfId="114" applyNumberFormat="1" applyFont="1" applyBorder="1" applyAlignment="1" applyProtection="1">
      <alignment wrapText="1"/>
    </xf>
    <xf numFmtId="0" fontId="2" fillId="24" borderId="21" xfId="114" applyNumberFormat="1" applyFont="1" applyBorder="1" applyAlignment="1" applyProtection="1">
      <alignment horizontal="center"/>
    </xf>
    <xf numFmtId="0" fontId="2" fillId="24" borderId="23" xfId="114" applyNumberFormat="1" applyFont="1" applyBorder="1" applyProtection="1"/>
    <xf numFmtId="0" fontId="2" fillId="24" borderId="23" xfId="114" applyNumberFormat="1" applyFont="1" applyBorder="1" applyAlignment="1" applyProtection="1">
      <alignment horizontal="center"/>
    </xf>
    <xf numFmtId="7" fontId="2" fillId="24" borderId="55" xfId="114" applyNumberFormat="1" applyFont="1" applyBorder="1" applyAlignment="1" applyProtection="1">
      <alignment horizontal="right"/>
    </xf>
    <xf numFmtId="0" fontId="2" fillId="24" borderId="21" xfId="114" applyNumberFormat="1" applyFont="1" applyBorder="1" applyAlignment="1" applyProtection="1">
      <alignment horizontal="right"/>
    </xf>
    <xf numFmtId="0" fontId="1" fillId="24" borderId="32" xfId="114" applyNumberFormat="1" applyFont="1" applyBorder="1" applyAlignment="1" applyProtection="1"/>
    <xf numFmtId="0" fontId="2" fillId="24" borderId="31" xfId="114" applyNumberFormat="1" applyFont="1" applyBorder="1" applyAlignment="1" applyProtection="1"/>
    <xf numFmtId="7" fontId="40" fillId="24" borderId="14" xfId="114" applyNumberFormat="1" applyBorder="1" applyAlignment="1" applyProtection="1">
      <alignment horizontal="right"/>
    </xf>
    <xf numFmtId="0" fontId="26" fillId="24" borderId="24" xfId="114" applyNumberFormat="1" applyFont="1" applyBorder="1" applyAlignment="1" applyProtection="1">
      <alignment horizontal="center" vertical="center"/>
    </xf>
    <xf numFmtId="1" fontId="42" fillId="24" borderId="43" xfId="111" applyNumberFormat="1" applyFont="1" applyBorder="1" applyAlignment="1" applyProtection="1">
      <alignment vertical="center" wrapText="1"/>
    </xf>
    <xf numFmtId="1" fontId="42" fillId="24" borderId="44" xfId="111" applyNumberFormat="1" applyFont="1" applyBorder="1" applyAlignment="1" applyProtection="1">
      <alignment vertical="center" wrapText="1"/>
    </xf>
    <xf numFmtId="1" fontId="42" fillId="24" borderId="54" xfId="111" applyNumberFormat="1" applyFont="1" applyBorder="1" applyAlignment="1" applyProtection="1">
      <alignment vertical="center" wrapText="1"/>
    </xf>
    <xf numFmtId="1" fontId="42" fillId="24" borderId="45" xfId="111" applyNumberFormat="1" applyFont="1" applyBorder="1" applyAlignment="1" applyProtection="1">
      <alignment vertical="center" wrapText="1"/>
    </xf>
    <xf numFmtId="1" fontId="2" fillId="24" borderId="37" xfId="114" applyNumberFormat="1" applyFont="1" applyBorder="1" applyAlignment="1" applyProtection="1">
      <alignment horizontal="center"/>
    </xf>
    <xf numFmtId="0" fontId="2" fillId="24" borderId="37" xfId="114" applyNumberFormat="1" applyFont="1" applyBorder="1" applyAlignment="1" applyProtection="1">
      <alignment horizontal="center"/>
    </xf>
    <xf numFmtId="1" fontId="2" fillId="24" borderId="52" xfId="114" applyNumberFormat="1" applyFont="1" applyBorder="1" applyAlignment="1" applyProtection="1">
      <alignment horizontal="center"/>
    </xf>
    <xf numFmtId="1" fontId="2" fillId="24" borderId="12" xfId="114" applyNumberFormat="1" applyFont="1" applyBorder="1" applyAlignment="1" applyProtection="1">
      <alignment horizontal="center"/>
    </xf>
    <xf numFmtId="0" fontId="2" fillId="24" borderId="12" xfId="114" applyNumberFormat="1" applyFont="1" applyBorder="1" applyAlignment="1" applyProtection="1">
      <alignment wrapText="1"/>
    </xf>
    <xf numFmtId="0" fontId="2" fillId="24" borderId="12" xfId="114" applyNumberFormat="1" applyFont="1" applyBorder="1" applyAlignment="1" applyProtection="1">
      <alignment horizontal="center"/>
    </xf>
    <xf numFmtId="0" fontId="2" fillId="0" borderId="37" xfId="114" applyNumberFormat="1" applyFont="1" applyFill="1" applyBorder="1" applyAlignment="1" applyProtection="1">
      <alignment horizontal="center"/>
    </xf>
    <xf numFmtId="0" fontId="2" fillId="24" borderId="49" xfId="114" applyNumberFormat="1" applyFont="1" applyBorder="1" applyAlignment="1" applyProtection="1">
      <alignment wrapText="1"/>
    </xf>
    <xf numFmtId="1" fontId="2" fillId="24" borderId="49" xfId="114" applyNumberFormat="1" applyFont="1" applyBorder="1" applyAlignment="1" applyProtection="1">
      <alignment horizontal="center"/>
    </xf>
    <xf numFmtId="0" fontId="26" fillId="24" borderId="25" xfId="114" applyNumberFormat="1" applyFont="1" applyBorder="1" applyAlignment="1" applyProtection="1">
      <alignment horizontal="center" vertical="center"/>
    </xf>
    <xf numFmtId="1" fontId="42" fillId="24" borderId="35" xfId="111" applyNumberFormat="1" applyFont="1" applyBorder="1" applyAlignment="1" applyProtection="1">
      <alignment horizontal="left" vertical="center" wrapText="1"/>
    </xf>
    <xf numFmtId="0" fontId="2" fillId="24" borderId="34" xfId="111" applyNumberFormat="1" applyFont="1" applyBorder="1" applyAlignment="1" applyProtection="1">
      <alignment vertical="center" wrapText="1"/>
    </xf>
    <xf numFmtId="39" fontId="2" fillId="24" borderId="46" xfId="114" applyNumberFormat="1" applyFont="1" applyBorder="1" applyAlignment="1" applyProtection="1">
      <alignment horizontal="right"/>
    </xf>
    <xf numFmtId="1" fontId="42" fillId="24" borderId="61" xfId="114" applyNumberFormat="1" applyFont="1" applyBorder="1" applyAlignment="1" applyProtection="1">
      <alignment horizontal="centerContinuous" vertical="center" wrapText="1"/>
    </xf>
    <xf numFmtId="1" fontId="1" fillId="24" borderId="0" xfId="114" applyNumberFormat="1" applyFont="1" applyBorder="1" applyAlignment="1" applyProtection="1">
      <alignment horizontal="centerContinuous"/>
    </xf>
    <xf numFmtId="0" fontId="2" fillId="24" borderId="57" xfId="114" applyNumberFormat="1" applyFont="1" applyBorder="1" applyAlignment="1" applyProtection="1">
      <alignment horizontal="centerContinuous"/>
    </xf>
    <xf numFmtId="1" fontId="2" fillId="26" borderId="57" xfId="114" applyNumberFormat="1" applyFont="1" applyFill="1" applyBorder="1" applyAlignment="1" applyProtection="1">
      <alignment horizontal="centerContinuous"/>
    </xf>
    <xf numFmtId="39" fontId="2" fillId="24" borderId="57" xfId="114" applyNumberFormat="1" applyFont="1" applyBorder="1" applyAlignment="1" applyProtection="1">
      <alignment horizontal="centerContinuous"/>
    </xf>
    <xf numFmtId="0" fontId="1" fillId="24" borderId="68" xfId="114" applyFont="1" applyBorder="1" applyAlignment="1" applyProtection="1">
      <alignment vertical="center"/>
    </xf>
    <xf numFmtId="0" fontId="2" fillId="24" borderId="69" xfId="114" applyFont="1" applyBorder="1" applyAlignment="1" applyProtection="1">
      <alignment vertical="center"/>
    </xf>
    <xf numFmtId="0" fontId="2" fillId="24" borderId="69" xfId="114" applyFont="1" applyBorder="1" applyAlignment="1" applyProtection="1">
      <alignment horizontal="right" vertical="center"/>
    </xf>
    <xf numFmtId="0" fontId="2" fillId="24" borderId="66" xfId="114" applyFont="1" applyBorder="1" applyAlignment="1" applyProtection="1">
      <alignment horizontal="right" vertical="center"/>
    </xf>
    <xf numFmtId="0" fontId="26" fillId="24" borderId="25" xfId="114" applyFont="1" applyBorder="1" applyAlignment="1" applyProtection="1">
      <alignment horizontal="center" vertical="center"/>
    </xf>
    <xf numFmtId="1" fontId="27" fillId="24" borderId="28" xfId="114" applyNumberFormat="1" applyFont="1" applyBorder="1" applyAlignment="1" applyProtection="1">
      <alignment horizontal="left" vertical="center" wrapText="1"/>
    </xf>
    <xf numFmtId="0" fontId="2" fillId="24" borderId="27" xfId="114" applyFont="1" applyBorder="1" applyAlignment="1" applyProtection="1">
      <alignment vertical="center" wrapText="1"/>
    </xf>
    <xf numFmtId="0" fontId="2" fillId="24" borderId="26" xfId="114" applyFont="1" applyBorder="1" applyAlignment="1" applyProtection="1">
      <alignment vertical="center" wrapText="1"/>
    </xf>
    <xf numFmtId="7" fontId="2" fillId="24" borderId="25" xfId="114" applyNumberFormat="1" applyFont="1" applyBorder="1" applyAlignment="1" applyProtection="1">
      <alignment horizontal="right"/>
    </xf>
    <xf numFmtId="1" fontId="27" fillId="24" borderId="58" xfId="114" applyNumberFormat="1" applyFont="1" applyBorder="1" applyAlignment="1" applyProtection="1">
      <alignment horizontal="left" vertical="center" wrapText="1"/>
    </xf>
    <xf numFmtId="0" fontId="2" fillId="24" borderId="59" xfId="114" applyFont="1" applyBorder="1" applyAlignment="1" applyProtection="1">
      <alignment vertical="center" wrapText="1"/>
    </xf>
    <xf numFmtId="0" fontId="2" fillId="24" borderId="60" xfId="114" applyFont="1" applyBorder="1" applyAlignment="1" applyProtection="1">
      <alignment vertical="center" wrapText="1"/>
    </xf>
    <xf numFmtId="0" fontId="40" fillId="24" borderId="31" xfId="114" applyNumberFormat="1" applyBorder="1" applyAlignment="1" applyProtection="1">
      <alignment wrapText="1"/>
    </xf>
    <xf numFmtId="1" fontId="2" fillId="24" borderId="31" xfId="114" applyNumberFormat="1" applyFont="1" applyBorder="1" applyAlignment="1" applyProtection="1">
      <alignment horizontal="center"/>
    </xf>
    <xf numFmtId="0" fontId="2" fillId="24" borderId="31" xfId="114" applyNumberFormat="1" applyFont="1" applyBorder="1" applyAlignment="1" applyProtection="1">
      <alignment horizontal="center"/>
    </xf>
    <xf numFmtId="39" fontId="2" fillId="24" borderId="31" xfId="114" applyNumberFormat="1" applyFont="1" applyBorder="1" applyAlignment="1" applyProtection="1">
      <alignment horizontal="right"/>
    </xf>
    <xf numFmtId="1" fontId="51" fillId="24" borderId="0" xfId="114" applyNumberFormat="1" applyFont="1" applyBorder="1" applyAlignment="1" applyProtection="1">
      <alignment horizontal="left" vertical="center"/>
    </xf>
    <xf numFmtId="1" fontId="52" fillId="24" borderId="0" xfId="114" applyNumberFormat="1" applyFont="1" applyBorder="1" applyAlignment="1" applyProtection="1">
      <alignment horizontal="left" vertical="center" wrapText="1"/>
    </xf>
    <xf numFmtId="1" fontId="53" fillId="24" borderId="0" xfId="114" applyNumberFormat="1" applyFont="1" applyBorder="1" applyAlignment="1" applyProtection="1">
      <alignment horizontal="left" vertical="center"/>
    </xf>
    <xf numFmtId="7" fontId="21" fillId="24" borderId="0" xfId="114" applyNumberFormat="1" applyFont="1" applyBorder="1" applyAlignment="1" applyProtection="1">
      <alignment horizontal="right"/>
    </xf>
    <xf numFmtId="1" fontId="26" fillId="24" borderId="22" xfId="114" applyNumberFormat="1" applyFont="1" applyBorder="1" applyAlignment="1" applyProtection="1">
      <alignment horizontal="left" vertical="center"/>
    </xf>
    <xf numFmtId="1" fontId="42" fillId="24" borderId="22" xfId="114" applyNumberFormat="1" applyFont="1" applyBorder="1" applyAlignment="1" applyProtection="1">
      <alignment horizontal="left" vertical="center" wrapText="1"/>
    </xf>
    <xf numFmtId="7" fontId="2" fillId="24" borderId="62" xfId="114" applyNumberFormat="1" applyFont="1" applyBorder="1" applyAlignment="1" applyProtection="1">
      <alignment horizontal="right"/>
    </xf>
    <xf numFmtId="0" fontId="2" fillId="24" borderId="17" xfId="114" applyNumberFormat="1" applyFont="1" applyBorder="1" applyAlignment="1" applyProtection="1">
      <alignment horizontal="center"/>
    </xf>
    <xf numFmtId="1" fontId="2" fillId="24" borderId="40" xfId="114" applyNumberFormat="1" applyFont="1" applyBorder="1" applyAlignment="1" applyProtection="1">
      <alignment horizontal="center"/>
    </xf>
    <xf numFmtId="1" fontId="2" fillId="26" borderId="40" xfId="114" applyNumberFormat="1" applyFont="1" applyFill="1" applyBorder="1" applyAlignment="1" applyProtection="1">
      <alignment horizontal="center"/>
    </xf>
    <xf numFmtId="1" fontId="2" fillId="26" borderId="12" xfId="114" applyNumberFormat="1" applyFont="1" applyFill="1" applyBorder="1" applyAlignment="1" applyProtection="1">
      <alignment horizontal="center"/>
    </xf>
    <xf numFmtId="1" fontId="43" fillId="24" borderId="43" xfId="111" applyNumberFormat="1" applyFont="1" applyBorder="1" applyAlignment="1" applyProtection="1">
      <alignment horizontal="left" vertical="center" wrapText="1"/>
    </xf>
    <xf numFmtId="0" fontId="26" fillId="24" borderId="0" xfId="114" applyNumberFormat="1" applyFont="1" applyBorder="1" applyAlignment="1" applyProtection="1"/>
    <xf numFmtId="0" fontId="26" fillId="24" borderId="29" xfId="114" applyNumberFormat="1" applyFont="1" applyBorder="1" applyAlignment="1" applyProtection="1"/>
    <xf numFmtId="0" fontId="26" fillId="24" borderId="41" xfId="114" applyNumberFormat="1" applyFont="1" applyBorder="1" applyAlignment="1" applyProtection="1">
      <alignment horizontal="center" vertical="center"/>
    </xf>
    <xf numFmtId="1" fontId="47" fillId="24" borderId="43" xfId="111" applyNumberFormat="1" applyFont="1" applyBorder="1" applyAlignment="1" applyProtection="1">
      <alignment horizontal="left" vertical="center" wrapText="1"/>
    </xf>
    <xf numFmtId="1" fontId="42" fillId="24" borderId="44" xfId="111" applyNumberFormat="1" applyFont="1" applyBorder="1" applyAlignment="1" applyProtection="1">
      <alignment horizontal="left" vertical="center" wrapText="1"/>
    </xf>
    <xf numFmtId="1" fontId="42" fillId="24" borderId="45" xfId="111" applyNumberFormat="1" applyFont="1" applyBorder="1" applyAlignment="1" applyProtection="1">
      <alignment horizontal="left" vertical="center" wrapText="1"/>
    </xf>
    <xf numFmtId="1" fontId="2" fillId="28" borderId="17" xfId="114" applyNumberFormat="1" applyFont="1" applyFill="1" applyBorder="1" applyAlignment="1" applyProtection="1">
      <alignment horizontal="center"/>
    </xf>
    <xf numFmtId="0" fontId="2" fillId="28" borderId="17" xfId="114" applyNumberFormat="1" applyFont="1" applyFill="1" applyBorder="1" applyAlignment="1" applyProtection="1">
      <alignment horizontal="center"/>
    </xf>
    <xf numFmtId="1" fontId="2" fillId="24" borderId="17" xfId="114" applyNumberFormat="1" applyFont="1" applyBorder="1" applyAlignment="1" applyProtection="1">
      <alignment horizontal="center"/>
    </xf>
    <xf numFmtId="0" fontId="26" fillId="24" borderId="28" xfId="114" applyNumberFormat="1" applyFont="1" applyBorder="1" applyAlignment="1" applyProtection="1">
      <alignment horizontal="center" vertical="center"/>
    </xf>
    <xf numFmtId="1" fontId="42" fillId="24" borderId="12" xfId="114" applyNumberFormat="1" applyFont="1" applyBorder="1" applyAlignment="1" applyProtection="1">
      <alignment horizontal="left" vertical="center" wrapText="1"/>
    </xf>
    <xf numFmtId="0" fontId="2" fillId="24" borderId="12" xfId="114" applyNumberFormat="1" applyFont="1" applyBorder="1" applyAlignment="1" applyProtection="1">
      <alignment vertical="center" wrapText="1"/>
    </xf>
    <xf numFmtId="39" fontId="2" fillId="24" borderId="12" xfId="114" applyNumberFormat="1" applyFont="1" applyBorder="1" applyAlignment="1" applyProtection="1">
      <alignment horizontal="right"/>
    </xf>
    <xf numFmtId="0" fontId="43" fillId="24" borderId="0" xfId="114" applyNumberFormat="1" applyFont="1" applyBorder="1" applyAlignment="1" applyProtection="1"/>
    <xf numFmtId="0" fontId="43" fillId="24" borderId="29" xfId="114" applyNumberFormat="1" applyFont="1" applyBorder="1" applyAlignment="1" applyProtection="1"/>
    <xf numFmtId="0" fontId="2" fillId="26" borderId="37" xfId="114" applyNumberFormat="1" applyFont="1" applyFill="1" applyBorder="1" applyAlignment="1" applyProtection="1">
      <alignment horizontal="center"/>
    </xf>
    <xf numFmtId="0" fontId="2" fillId="0" borderId="48" xfId="114" applyNumberFormat="1" applyFont="1" applyFill="1" applyBorder="1" applyAlignment="1" applyProtection="1">
      <alignment horizontal="center"/>
    </xf>
    <xf numFmtId="1" fontId="2" fillId="24" borderId="48" xfId="114" applyNumberFormat="1" applyFont="1" applyBorder="1" applyAlignment="1" applyProtection="1">
      <alignment horizontal="center"/>
    </xf>
    <xf numFmtId="0" fontId="2" fillId="24" borderId="56" xfId="114" applyNumberFormat="1" applyFont="1" applyBorder="1" applyAlignment="1" applyProtection="1">
      <alignment horizontal="center"/>
    </xf>
    <xf numFmtId="0" fontId="26" fillId="24" borderId="51" xfId="114" applyNumberFormat="1" applyFont="1" applyBorder="1" applyAlignment="1" applyProtection="1">
      <alignment horizontal="center" vertical="center"/>
    </xf>
    <xf numFmtId="1" fontId="42" fillId="24" borderId="12" xfId="111" applyNumberFormat="1" applyFont="1" applyBorder="1" applyAlignment="1" applyProtection="1">
      <alignment horizontal="left" vertical="center" wrapText="1"/>
    </xf>
    <xf numFmtId="0" fontId="2" fillId="24" borderId="12" xfId="111" applyNumberFormat="1" applyFont="1" applyBorder="1" applyAlignment="1" applyProtection="1">
      <alignment vertical="center" wrapText="1"/>
    </xf>
    <xf numFmtId="7" fontId="2" fillId="24" borderId="12" xfId="114" applyNumberFormat="1" applyFont="1" applyBorder="1" applyAlignment="1" applyProtection="1">
      <alignment horizontal="right"/>
    </xf>
    <xf numFmtId="0" fontId="26" fillId="24" borderId="33" xfId="114" applyNumberFormat="1" applyFont="1" applyBorder="1" applyAlignment="1" applyProtection="1">
      <alignment horizontal="center" vertical="center"/>
    </xf>
    <xf numFmtId="1" fontId="46" fillId="24" borderId="43" xfId="111" applyNumberFormat="1" applyFont="1" applyBorder="1" applyAlignment="1" applyProtection="1">
      <alignment horizontal="left" vertical="center" wrapText="1"/>
    </xf>
    <xf numFmtId="1" fontId="46" fillId="24" borderId="44" xfId="111" applyNumberFormat="1" applyFont="1" applyBorder="1" applyAlignment="1" applyProtection="1">
      <alignment horizontal="left" vertical="center" wrapText="1"/>
    </xf>
    <xf numFmtId="1" fontId="46" fillId="24" borderId="45" xfId="111" applyNumberFormat="1" applyFont="1" applyBorder="1" applyAlignment="1" applyProtection="1">
      <alignment horizontal="left" vertical="center" wrapText="1"/>
    </xf>
    <xf numFmtId="0" fontId="2" fillId="26" borderId="12" xfId="114" applyNumberFormat="1" applyFont="1" applyFill="1" applyBorder="1" applyAlignment="1" applyProtection="1">
      <alignment horizontal="center"/>
    </xf>
    <xf numFmtId="39" fontId="2" fillId="24" borderId="17" xfId="114" applyNumberFormat="1" applyFont="1" applyBorder="1" applyAlignment="1" applyProtection="1">
      <alignment horizontal="right"/>
      <protection locked="0"/>
    </xf>
    <xf numFmtId="39" fontId="2" fillId="28" borderId="17" xfId="114" applyNumberFormat="1" applyFont="1" applyFill="1" applyBorder="1" applyAlignment="1" applyProtection="1">
      <alignment horizontal="right"/>
      <protection locked="0"/>
    </xf>
    <xf numFmtId="39" fontId="2" fillId="24" borderId="50" xfId="114" applyNumberFormat="1" applyFont="1" applyBorder="1" applyAlignment="1" applyProtection="1">
      <alignment horizontal="right"/>
      <protection locked="0"/>
    </xf>
    <xf numFmtId="4" fontId="2" fillId="24" borderId="40" xfId="114" applyNumberFormat="1" applyFont="1" applyBorder="1" applyAlignment="1" applyProtection="1">
      <alignment horizontal="right"/>
      <protection locked="0"/>
    </xf>
    <xf numFmtId="4" fontId="2" fillId="24" borderId="17" xfId="114" applyNumberFormat="1" applyFont="1" applyBorder="1" applyAlignment="1" applyProtection="1">
      <alignment horizontal="right"/>
      <protection locked="0"/>
    </xf>
    <xf numFmtId="4" fontId="2" fillId="24" borderId="50" xfId="114" applyNumberFormat="1" applyFont="1" applyBorder="1" applyAlignment="1" applyProtection="1">
      <alignment horizontal="right"/>
      <protection locked="0"/>
    </xf>
    <xf numFmtId="4" fontId="2" fillId="24" borderId="47" xfId="114" applyNumberFormat="1" applyFont="1" applyBorder="1" applyAlignment="1" applyProtection="1">
      <alignment horizontal="right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0B9F-E568-4EA5-9D0C-C4AD3AE894FA}">
  <dimension ref="A1:H310"/>
  <sheetViews>
    <sheetView tabSelected="1" view="pageLayout" zoomScaleNormal="100" workbookViewId="0">
      <selection activeCell="F12" sqref="F12"/>
    </sheetView>
  </sheetViews>
  <sheetFormatPr defaultColWidth="13.5703125" defaultRowHeight="15" x14ac:dyDescent="0.2"/>
  <cols>
    <col min="1" max="1" width="10.42578125" style="4" customWidth="1"/>
    <col min="2" max="2" width="56.5703125" style="25" customWidth="1"/>
    <col min="3" max="3" width="16.42578125" style="3" customWidth="1"/>
    <col min="4" max="4" width="7.5703125" style="1" bestFit="1" customWidth="1"/>
    <col min="5" max="5" width="11.140625" style="1" customWidth="1"/>
    <col min="6" max="6" width="11.140625" style="2" customWidth="1"/>
    <col min="7" max="7" width="17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52" t="s">
        <v>1</v>
      </c>
      <c r="B1" s="53"/>
      <c r="C1" s="54"/>
      <c r="D1" s="55"/>
      <c r="E1" s="55"/>
      <c r="F1" s="56"/>
      <c r="G1" s="55"/>
    </row>
    <row r="2" spans="1:7" x14ac:dyDescent="0.2">
      <c r="A2" s="57"/>
      <c r="B2" s="58"/>
      <c r="C2" s="59" t="s">
        <v>221</v>
      </c>
      <c r="D2" s="60"/>
      <c r="E2" s="60"/>
      <c r="F2" s="61"/>
      <c r="G2" s="60"/>
    </row>
    <row r="3" spans="1:7" x14ac:dyDescent="0.2">
      <c r="A3" s="62" t="s">
        <v>0</v>
      </c>
      <c r="B3" s="63"/>
      <c r="C3" s="64"/>
      <c r="D3" s="64"/>
      <c r="E3" s="64"/>
      <c r="F3" s="65"/>
      <c r="G3" s="66"/>
    </row>
    <row r="4" spans="1:7" x14ac:dyDescent="0.2">
      <c r="A4" s="67" t="s">
        <v>2</v>
      </c>
      <c r="B4" s="68" t="s">
        <v>3</v>
      </c>
      <c r="C4" s="69" t="s">
        <v>4</v>
      </c>
      <c r="D4" s="70" t="s">
        <v>5</v>
      </c>
      <c r="E4" s="70" t="s">
        <v>6</v>
      </c>
      <c r="F4" s="71" t="s">
        <v>7</v>
      </c>
      <c r="G4" s="69" t="s">
        <v>8</v>
      </c>
    </row>
    <row r="5" spans="1:7" ht="15.75" thickBot="1" x14ac:dyDescent="0.25">
      <c r="A5" s="72"/>
      <c r="B5" s="73"/>
      <c r="C5" s="74" t="s">
        <v>9</v>
      </c>
      <c r="D5" s="75"/>
      <c r="E5" s="76" t="s">
        <v>10</v>
      </c>
      <c r="F5" s="77"/>
      <c r="G5" s="78"/>
    </row>
    <row r="6" spans="1:7" ht="16.5" thickTop="1" thickBot="1" x14ac:dyDescent="0.25">
      <c r="A6" s="79" t="s">
        <v>17</v>
      </c>
      <c r="B6" s="80"/>
      <c r="C6" s="80"/>
      <c r="D6" s="80"/>
      <c r="E6" s="80"/>
      <c r="F6" s="81"/>
      <c r="G6" s="21"/>
    </row>
    <row r="7" spans="1:7" s="6" customFormat="1" ht="15.75" thickTop="1" x14ac:dyDescent="0.2">
      <c r="A7" s="82" t="s">
        <v>16</v>
      </c>
      <c r="B7" s="83" t="s">
        <v>218</v>
      </c>
      <c r="C7" s="84"/>
      <c r="D7" s="84"/>
      <c r="E7" s="84"/>
      <c r="F7" s="85"/>
      <c r="G7" s="86"/>
    </row>
    <row r="8" spans="1:7" x14ac:dyDescent="0.2">
      <c r="A8" s="7">
        <v>1</v>
      </c>
      <c r="B8" s="24" t="s">
        <v>21</v>
      </c>
      <c r="C8" s="87" t="s">
        <v>22</v>
      </c>
      <c r="D8" s="88" t="s">
        <v>197</v>
      </c>
      <c r="E8" s="88">
        <v>12</v>
      </c>
      <c r="F8" s="10"/>
      <c r="G8" s="9">
        <f>ROUND(E8*F8,2)</f>
        <v>0</v>
      </c>
    </row>
    <row r="9" spans="1:7" x14ac:dyDescent="0.2">
      <c r="A9" s="7">
        <f>A8+1</f>
        <v>2</v>
      </c>
      <c r="B9" s="12" t="s">
        <v>24</v>
      </c>
      <c r="C9" s="87" t="s">
        <v>22</v>
      </c>
      <c r="D9" s="88" t="s">
        <v>197</v>
      </c>
      <c r="E9" s="88">
        <v>12</v>
      </c>
      <c r="F9" s="165"/>
      <c r="G9" s="9">
        <f t="shared" ref="G9:G145" si="0">ROUND(E9*F9,2)</f>
        <v>0</v>
      </c>
    </row>
    <row r="10" spans="1:7" x14ac:dyDescent="0.2">
      <c r="A10" s="7">
        <f t="shared" ref="A10:A73" si="1">A9+1</f>
        <v>3</v>
      </c>
      <c r="B10" s="12" t="s">
        <v>28</v>
      </c>
      <c r="C10" s="87" t="s">
        <v>22</v>
      </c>
      <c r="D10" s="88" t="s">
        <v>197</v>
      </c>
      <c r="E10" s="88">
        <v>12</v>
      </c>
      <c r="F10" s="165"/>
      <c r="G10" s="9">
        <f t="shared" ref="G10:G41" si="2">ROUND(E10*F10,2)</f>
        <v>0</v>
      </c>
    </row>
    <row r="11" spans="1:7" x14ac:dyDescent="0.2">
      <c r="A11" s="7">
        <f t="shared" si="1"/>
        <v>4</v>
      </c>
      <c r="B11" s="13" t="s">
        <v>32</v>
      </c>
      <c r="C11" s="87" t="s">
        <v>22</v>
      </c>
      <c r="D11" s="88" t="s">
        <v>197</v>
      </c>
      <c r="E11" s="88">
        <v>12</v>
      </c>
      <c r="F11" s="165"/>
      <c r="G11" s="9">
        <f t="shared" si="2"/>
        <v>0</v>
      </c>
    </row>
    <row r="12" spans="1:7" x14ac:dyDescent="0.2">
      <c r="A12" s="7">
        <f t="shared" si="1"/>
        <v>5</v>
      </c>
      <c r="B12" s="13" t="s">
        <v>37</v>
      </c>
      <c r="C12" s="87" t="s">
        <v>22</v>
      </c>
      <c r="D12" s="88" t="s">
        <v>197</v>
      </c>
      <c r="E12" s="88">
        <v>12</v>
      </c>
      <c r="F12" s="165"/>
      <c r="G12" s="9">
        <f t="shared" si="2"/>
        <v>0</v>
      </c>
    </row>
    <row r="13" spans="1:7" x14ac:dyDescent="0.2">
      <c r="A13" s="7">
        <f t="shared" si="1"/>
        <v>6</v>
      </c>
      <c r="B13" s="13" t="s">
        <v>42</v>
      </c>
      <c r="C13" s="87" t="s">
        <v>22</v>
      </c>
      <c r="D13" s="88" t="s">
        <v>197</v>
      </c>
      <c r="E13" s="88">
        <v>12</v>
      </c>
      <c r="F13" s="165"/>
      <c r="G13" s="9">
        <f t="shared" si="2"/>
        <v>0</v>
      </c>
    </row>
    <row r="14" spans="1:7" x14ac:dyDescent="0.2">
      <c r="A14" s="7">
        <f t="shared" si="1"/>
        <v>7</v>
      </c>
      <c r="B14" s="13" t="s">
        <v>46</v>
      </c>
      <c r="C14" s="87" t="s">
        <v>22</v>
      </c>
      <c r="D14" s="88" t="s">
        <v>197</v>
      </c>
      <c r="E14" s="88">
        <v>12</v>
      </c>
      <c r="F14" s="165"/>
      <c r="G14" s="9">
        <f t="shared" si="2"/>
        <v>0</v>
      </c>
    </row>
    <row r="15" spans="1:7" x14ac:dyDescent="0.2">
      <c r="A15" s="7">
        <f t="shared" si="1"/>
        <v>8</v>
      </c>
      <c r="B15" s="13" t="s">
        <v>50</v>
      </c>
      <c r="C15" s="87" t="s">
        <v>22</v>
      </c>
      <c r="D15" s="88" t="s">
        <v>197</v>
      </c>
      <c r="E15" s="88">
        <v>12</v>
      </c>
      <c r="F15" s="165"/>
      <c r="G15" s="9">
        <f t="shared" si="2"/>
        <v>0</v>
      </c>
    </row>
    <row r="16" spans="1:7" x14ac:dyDescent="0.2">
      <c r="A16" s="7">
        <f t="shared" si="1"/>
        <v>9</v>
      </c>
      <c r="B16" s="13" t="s">
        <v>52</v>
      </c>
      <c r="C16" s="87" t="s">
        <v>22</v>
      </c>
      <c r="D16" s="88" t="s">
        <v>197</v>
      </c>
      <c r="E16" s="88">
        <v>12</v>
      </c>
      <c r="F16" s="165"/>
      <c r="G16" s="9">
        <f t="shared" si="2"/>
        <v>0</v>
      </c>
    </row>
    <row r="17" spans="1:7" x14ac:dyDescent="0.2">
      <c r="A17" s="7">
        <f t="shared" si="1"/>
        <v>10</v>
      </c>
      <c r="B17" s="13" t="s">
        <v>53</v>
      </c>
      <c r="C17" s="87" t="s">
        <v>22</v>
      </c>
      <c r="D17" s="88" t="s">
        <v>197</v>
      </c>
      <c r="E17" s="88">
        <v>12</v>
      </c>
      <c r="F17" s="165"/>
      <c r="G17" s="9">
        <f t="shared" si="2"/>
        <v>0</v>
      </c>
    </row>
    <row r="18" spans="1:7" x14ac:dyDescent="0.2">
      <c r="A18" s="7">
        <f t="shared" si="1"/>
        <v>11</v>
      </c>
      <c r="B18" s="13" t="s">
        <v>59</v>
      </c>
      <c r="C18" s="87" t="s">
        <v>22</v>
      </c>
      <c r="D18" s="88" t="s">
        <v>197</v>
      </c>
      <c r="E18" s="88">
        <v>12</v>
      </c>
      <c r="F18" s="165"/>
      <c r="G18" s="9">
        <f t="shared" si="2"/>
        <v>0</v>
      </c>
    </row>
    <row r="19" spans="1:7" x14ac:dyDescent="0.2">
      <c r="A19" s="7">
        <f t="shared" si="1"/>
        <v>12</v>
      </c>
      <c r="B19" s="13" t="s">
        <v>61</v>
      </c>
      <c r="C19" s="87" t="s">
        <v>22</v>
      </c>
      <c r="D19" s="88" t="s">
        <v>197</v>
      </c>
      <c r="E19" s="88">
        <v>12</v>
      </c>
      <c r="F19" s="165"/>
      <c r="G19" s="9">
        <f t="shared" si="2"/>
        <v>0</v>
      </c>
    </row>
    <row r="20" spans="1:7" x14ac:dyDescent="0.2">
      <c r="A20" s="7">
        <f t="shared" si="1"/>
        <v>13</v>
      </c>
      <c r="B20" s="13" t="s">
        <v>62</v>
      </c>
      <c r="C20" s="87" t="s">
        <v>22</v>
      </c>
      <c r="D20" s="88" t="s">
        <v>197</v>
      </c>
      <c r="E20" s="88">
        <v>12</v>
      </c>
      <c r="F20" s="165"/>
      <c r="G20" s="9">
        <f t="shared" si="2"/>
        <v>0</v>
      </c>
    </row>
    <row r="21" spans="1:7" x14ac:dyDescent="0.2">
      <c r="A21" s="7">
        <f t="shared" si="1"/>
        <v>14</v>
      </c>
      <c r="B21" s="13" t="s">
        <v>64</v>
      </c>
      <c r="C21" s="87" t="s">
        <v>22</v>
      </c>
      <c r="D21" s="88" t="s">
        <v>197</v>
      </c>
      <c r="E21" s="88">
        <v>12</v>
      </c>
      <c r="F21" s="165"/>
      <c r="G21" s="9">
        <f t="shared" si="2"/>
        <v>0</v>
      </c>
    </row>
    <row r="22" spans="1:7" x14ac:dyDescent="0.2">
      <c r="A22" s="7">
        <f t="shared" si="1"/>
        <v>15</v>
      </c>
      <c r="B22" s="13" t="s">
        <v>68</v>
      </c>
      <c r="C22" s="87" t="s">
        <v>22</v>
      </c>
      <c r="D22" s="88" t="s">
        <v>197</v>
      </c>
      <c r="E22" s="88">
        <v>12</v>
      </c>
      <c r="F22" s="165"/>
      <c r="G22" s="9">
        <f t="shared" si="2"/>
        <v>0</v>
      </c>
    </row>
    <row r="23" spans="1:7" x14ac:dyDescent="0.2">
      <c r="A23" s="7">
        <f t="shared" si="1"/>
        <v>16</v>
      </c>
      <c r="B23" s="13" t="s">
        <v>69</v>
      </c>
      <c r="C23" s="87" t="s">
        <v>22</v>
      </c>
      <c r="D23" s="88" t="s">
        <v>197</v>
      </c>
      <c r="E23" s="88">
        <v>12</v>
      </c>
      <c r="F23" s="165"/>
      <c r="G23" s="9">
        <f t="shared" si="2"/>
        <v>0</v>
      </c>
    </row>
    <row r="24" spans="1:7" x14ac:dyDescent="0.2">
      <c r="A24" s="7">
        <f t="shared" si="1"/>
        <v>17</v>
      </c>
      <c r="B24" s="13" t="s">
        <v>71</v>
      </c>
      <c r="C24" s="87" t="s">
        <v>22</v>
      </c>
      <c r="D24" s="88" t="s">
        <v>197</v>
      </c>
      <c r="E24" s="88">
        <v>12</v>
      </c>
      <c r="F24" s="165"/>
      <c r="G24" s="9">
        <f t="shared" si="2"/>
        <v>0</v>
      </c>
    </row>
    <row r="25" spans="1:7" x14ac:dyDescent="0.2">
      <c r="A25" s="7">
        <f t="shared" si="1"/>
        <v>18</v>
      </c>
      <c r="B25" s="13" t="s">
        <v>74</v>
      </c>
      <c r="C25" s="87" t="s">
        <v>22</v>
      </c>
      <c r="D25" s="88" t="s">
        <v>197</v>
      </c>
      <c r="E25" s="88">
        <v>12</v>
      </c>
      <c r="F25" s="165"/>
      <c r="G25" s="9">
        <f t="shared" si="2"/>
        <v>0</v>
      </c>
    </row>
    <row r="26" spans="1:7" x14ac:dyDescent="0.2">
      <c r="A26" s="7">
        <f t="shared" si="1"/>
        <v>19</v>
      </c>
      <c r="B26" s="13" t="s">
        <v>78</v>
      </c>
      <c r="C26" s="87" t="s">
        <v>22</v>
      </c>
      <c r="D26" s="88" t="s">
        <v>197</v>
      </c>
      <c r="E26" s="88">
        <v>12</v>
      </c>
      <c r="F26" s="165"/>
      <c r="G26" s="9">
        <f t="shared" si="2"/>
        <v>0</v>
      </c>
    </row>
    <row r="27" spans="1:7" x14ac:dyDescent="0.2">
      <c r="A27" s="7">
        <f t="shared" si="1"/>
        <v>20</v>
      </c>
      <c r="B27" s="13" t="s">
        <v>80</v>
      </c>
      <c r="C27" s="87" t="s">
        <v>22</v>
      </c>
      <c r="D27" s="88" t="s">
        <v>197</v>
      </c>
      <c r="E27" s="88">
        <v>12</v>
      </c>
      <c r="F27" s="165"/>
      <c r="G27" s="9">
        <f t="shared" si="2"/>
        <v>0</v>
      </c>
    </row>
    <row r="28" spans="1:7" x14ac:dyDescent="0.2">
      <c r="A28" s="7">
        <f t="shared" si="1"/>
        <v>21</v>
      </c>
      <c r="B28" s="13" t="s">
        <v>82</v>
      </c>
      <c r="C28" s="87" t="s">
        <v>22</v>
      </c>
      <c r="D28" s="88" t="s">
        <v>197</v>
      </c>
      <c r="E28" s="88">
        <v>12</v>
      </c>
      <c r="F28" s="165"/>
      <c r="G28" s="9">
        <f t="shared" si="2"/>
        <v>0</v>
      </c>
    </row>
    <row r="29" spans="1:7" x14ac:dyDescent="0.2">
      <c r="A29" s="7">
        <f t="shared" si="1"/>
        <v>22</v>
      </c>
      <c r="B29" s="13" t="s">
        <v>91</v>
      </c>
      <c r="C29" s="87" t="s">
        <v>22</v>
      </c>
      <c r="D29" s="88" t="s">
        <v>197</v>
      </c>
      <c r="E29" s="88">
        <v>12</v>
      </c>
      <c r="F29" s="165"/>
      <c r="G29" s="9">
        <f t="shared" si="2"/>
        <v>0</v>
      </c>
    </row>
    <row r="30" spans="1:7" x14ac:dyDescent="0.2">
      <c r="A30" s="7">
        <f t="shared" si="1"/>
        <v>23</v>
      </c>
      <c r="B30" s="13" t="s">
        <v>93</v>
      </c>
      <c r="C30" s="87" t="s">
        <v>22</v>
      </c>
      <c r="D30" s="88" t="s">
        <v>197</v>
      </c>
      <c r="E30" s="88">
        <v>12</v>
      </c>
      <c r="F30" s="165"/>
      <c r="G30" s="9">
        <f t="shared" si="2"/>
        <v>0</v>
      </c>
    </row>
    <row r="31" spans="1:7" x14ac:dyDescent="0.2">
      <c r="A31" s="7">
        <f t="shared" si="1"/>
        <v>24</v>
      </c>
      <c r="B31" s="13" t="s">
        <v>96</v>
      </c>
      <c r="C31" s="87" t="s">
        <v>22</v>
      </c>
      <c r="D31" s="88" t="s">
        <v>197</v>
      </c>
      <c r="E31" s="88">
        <v>12</v>
      </c>
      <c r="F31" s="165"/>
      <c r="G31" s="9">
        <f t="shared" si="2"/>
        <v>0</v>
      </c>
    </row>
    <row r="32" spans="1:7" x14ac:dyDescent="0.2">
      <c r="A32" s="7">
        <f t="shared" si="1"/>
        <v>25</v>
      </c>
      <c r="B32" s="13" t="s">
        <v>98</v>
      </c>
      <c r="C32" s="87" t="s">
        <v>22</v>
      </c>
      <c r="D32" s="88" t="s">
        <v>197</v>
      </c>
      <c r="E32" s="88">
        <v>12</v>
      </c>
      <c r="F32" s="165"/>
      <c r="G32" s="9">
        <f t="shared" si="2"/>
        <v>0</v>
      </c>
    </row>
    <row r="33" spans="1:8" x14ac:dyDescent="0.2">
      <c r="A33" s="7">
        <f t="shared" si="1"/>
        <v>26</v>
      </c>
      <c r="B33" s="13" t="s">
        <v>102</v>
      </c>
      <c r="C33" s="87" t="s">
        <v>22</v>
      </c>
      <c r="D33" s="88" t="s">
        <v>197</v>
      </c>
      <c r="E33" s="88">
        <v>12</v>
      </c>
      <c r="F33" s="165"/>
      <c r="G33" s="9">
        <f t="shared" si="2"/>
        <v>0</v>
      </c>
    </row>
    <row r="34" spans="1:8" x14ac:dyDescent="0.2">
      <c r="A34" s="7">
        <f t="shared" si="1"/>
        <v>27</v>
      </c>
      <c r="B34" s="13" t="s">
        <v>110</v>
      </c>
      <c r="C34" s="87" t="s">
        <v>22</v>
      </c>
      <c r="D34" s="88" t="s">
        <v>197</v>
      </c>
      <c r="E34" s="88">
        <v>12</v>
      </c>
      <c r="F34" s="165"/>
      <c r="G34" s="9">
        <f t="shared" si="2"/>
        <v>0</v>
      </c>
    </row>
    <row r="35" spans="1:8" x14ac:dyDescent="0.2">
      <c r="A35" s="7">
        <f t="shared" si="1"/>
        <v>28</v>
      </c>
      <c r="B35" s="15" t="s">
        <v>113</v>
      </c>
      <c r="C35" s="89" t="s">
        <v>22</v>
      </c>
      <c r="D35" s="88" t="s">
        <v>197</v>
      </c>
      <c r="E35" s="88">
        <v>12</v>
      </c>
      <c r="F35" s="164"/>
      <c r="G35" s="9">
        <f t="shared" si="2"/>
        <v>0</v>
      </c>
    </row>
    <row r="36" spans="1:8" x14ac:dyDescent="0.2">
      <c r="A36" s="7">
        <f t="shared" si="1"/>
        <v>29</v>
      </c>
      <c r="B36" s="13" t="s">
        <v>120</v>
      </c>
      <c r="C36" s="87" t="s">
        <v>22</v>
      </c>
      <c r="D36" s="88" t="s">
        <v>197</v>
      </c>
      <c r="E36" s="88">
        <v>12</v>
      </c>
      <c r="F36" s="165"/>
      <c r="G36" s="9">
        <f t="shared" si="2"/>
        <v>0</v>
      </c>
    </row>
    <row r="37" spans="1:8" x14ac:dyDescent="0.2">
      <c r="A37" s="7">
        <f t="shared" si="1"/>
        <v>30</v>
      </c>
      <c r="B37" s="13" t="s">
        <v>126</v>
      </c>
      <c r="C37" s="87" t="s">
        <v>22</v>
      </c>
      <c r="D37" s="88" t="s">
        <v>197</v>
      </c>
      <c r="E37" s="88">
        <v>12</v>
      </c>
      <c r="F37" s="165"/>
      <c r="G37" s="9">
        <f t="shared" si="2"/>
        <v>0</v>
      </c>
    </row>
    <row r="38" spans="1:8" x14ac:dyDescent="0.2">
      <c r="A38" s="7">
        <f t="shared" si="1"/>
        <v>31</v>
      </c>
      <c r="B38" s="15" t="s">
        <v>200</v>
      </c>
      <c r="C38" s="90" t="s">
        <v>22</v>
      </c>
      <c r="D38" s="88" t="s">
        <v>197</v>
      </c>
      <c r="E38" s="88">
        <v>12</v>
      </c>
      <c r="F38" s="166"/>
      <c r="G38" s="9">
        <f t="shared" si="2"/>
        <v>0</v>
      </c>
      <c r="H38" s="26"/>
    </row>
    <row r="39" spans="1:8" x14ac:dyDescent="0.2">
      <c r="A39" s="7">
        <f t="shared" si="1"/>
        <v>32</v>
      </c>
      <c r="B39" s="91" t="s">
        <v>201</v>
      </c>
      <c r="C39" s="90" t="s">
        <v>22</v>
      </c>
      <c r="D39" s="92" t="s">
        <v>197</v>
      </c>
      <c r="E39" s="88">
        <v>12</v>
      </c>
      <c r="F39" s="51"/>
      <c r="G39" s="9">
        <f t="shared" si="2"/>
        <v>0</v>
      </c>
    </row>
    <row r="40" spans="1:8" x14ac:dyDescent="0.2">
      <c r="A40" s="7">
        <f t="shared" si="1"/>
        <v>33</v>
      </c>
      <c r="B40" s="15" t="s">
        <v>154</v>
      </c>
      <c r="C40" s="90" t="s">
        <v>22</v>
      </c>
      <c r="D40" s="92" t="s">
        <v>197</v>
      </c>
      <c r="E40" s="88">
        <v>12</v>
      </c>
      <c r="F40" s="51"/>
      <c r="G40" s="9">
        <f t="shared" si="2"/>
        <v>0</v>
      </c>
      <c r="H40" s="26"/>
    </row>
    <row r="41" spans="1:8" x14ac:dyDescent="0.2">
      <c r="A41" s="7">
        <f t="shared" si="1"/>
        <v>34</v>
      </c>
      <c r="B41" s="15" t="s">
        <v>199</v>
      </c>
      <c r="C41" s="90" t="s">
        <v>22</v>
      </c>
      <c r="D41" s="92" t="s">
        <v>197</v>
      </c>
      <c r="E41" s="88">
        <v>12</v>
      </c>
      <c r="F41" s="50"/>
      <c r="G41" s="9">
        <f t="shared" si="2"/>
        <v>0</v>
      </c>
      <c r="H41" s="26"/>
    </row>
    <row r="42" spans="1:8" ht="25.5" x14ac:dyDescent="0.2">
      <c r="A42" s="7">
        <f t="shared" si="1"/>
        <v>35</v>
      </c>
      <c r="B42" s="13" t="s">
        <v>31</v>
      </c>
      <c r="C42" s="87" t="s">
        <v>22</v>
      </c>
      <c r="D42" s="88" t="s">
        <v>197</v>
      </c>
      <c r="E42" s="88">
        <v>12</v>
      </c>
      <c r="F42" s="165"/>
      <c r="G42" s="9">
        <f t="shared" ref="G42:G73" si="3">ROUND(E42*F42,2)</f>
        <v>0</v>
      </c>
    </row>
    <row r="43" spans="1:8" x14ac:dyDescent="0.2">
      <c r="A43" s="7">
        <f t="shared" si="1"/>
        <v>36</v>
      </c>
      <c r="B43" s="13" t="s">
        <v>84</v>
      </c>
      <c r="C43" s="87" t="s">
        <v>22</v>
      </c>
      <c r="D43" s="88" t="s">
        <v>197</v>
      </c>
      <c r="E43" s="88">
        <v>12</v>
      </c>
      <c r="F43" s="165"/>
      <c r="G43" s="9">
        <f t="shared" si="3"/>
        <v>0</v>
      </c>
    </row>
    <row r="44" spans="1:8" ht="25.5" x14ac:dyDescent="0.2">
      <c r="A44" s="7">
        <f t="shared" si="1"/>
        <v>37</v>
      </c>
      <c r="B44" s="13" t="s">
        <v>86</v>
      </c>
      <c r="C44" s="87" t="s">
        <v>22</v>
      </c>
      <c r="D44" s="93" t="s">
        <v>214</v>
      </c>
      <c r="E44" s="88">
        <v>52</v>
      </c>
      <c r="F44" s="165"/>
      <c r="G44" s="9">
        <f t="shared" si="3"/>
        <v>0</v>
      </c>
    </row>
    <row r="45" spans="1:8" x14ac:dyDescent="0.2">
      <c r="A45" s="7">
        <f t="shared" si="1"/>
        <v>38</v>
      </c>
      <c r="B45" s="13" t="s">
        <v>87</v>
      </c>
      <c r="C45" s="87" t="s">
        <v>22</v>
      </c>
      <c r="D45" s="93" t="s">
        <v>214</v>
      </c>
      <c r="E45" s="88">
        <v>52</v>
      </c>
      <c r="F45" s="165"/>
      <c r="G45" s="9">
        <f t="shared" si="3"/>
        <v>0</v>
      </c>
    </row>
    <row r="46" spans="1:8" x14ac:dyDescent="0.2">
      <c r="A46" s="7">
        <f t="shared" si="1"/>
        <v>39</v>
      </c>
      <c r="B46" s="13" t="s">
        <v>88</v>
      </c>
      <c r="C46" s="87" t="s">
        <v>22</v>
      </c>
      <c r="D46" s="93" t="s">
        <v>214</v>
      </c>
      <c r="E46" s="88">
        <v>52</v>
      </c>
      <c r="F46" s="165"/>
      <c r="G46" s="9">
        <f t="shared" si="3"/>
        <v>0</v>
      </c>
    </row>
    <row r="47" spans="1:8" x14ac:dyDescent="0.2">
      <c r="A47" s="7">
        <f t="shared" si="1"/>
        <v>40</v>
      </c>
      <c r="B47" s="13" t="s">
        <v>89</v>
      </c>
      <c r="C47" s="87" t="s">
        <v>22</v>
      </c>
      <c r="D47" s="88" t="s">
        <v>197</v>
      </c>
      <c r="E47" s="88">
        <v>12</v>
      </c>
      <c r="F47" s="165"/>
      <c r="G47" s="9">
        <f t="shared" si="3"/>
        <v>0</v>
      </c>
    </row>
    <row r="48" spans="1:8" ht="25.5" x14ac:dyDescent="0.2">
      <c r="A48" s="7">
        <f t="shared" si="1"/>
        <v>41</v>
      </c>
      <c r="B48" s="13" t="s">
        <v>90</v>
      </c>
      <c r="C48" s="87" t="s">
        <v>22</v>
      </c>
      <c r="D48" s="88" t="s">
        <v>197</v>
      </c>
      <c r="E48" s="88">
        <v>12</v>
      </c>
      <c r="F48" s="165"/>
      <c r="G48" s="9">
        <f t="shared" si="3"/>
        <v>0</v>
      </c>
    </row>
    <row r="49" spans="1:7" x14ac:dyDescent="0.2">
      <c r="A49" s="7">
        <f t="shared" si="1"/>
        <v>42</v>
      </c>
      <c r="B49" s="13" t="s">
        <v>121</v>
      </c>
      <c r="C49" s="87" t="s">
        <v>22</v>
      </c>
      <c r="D49" s="88" t="s">
        <v>197</v>
      </c>
      <c r="E49" s="88">
        <v>12</v>
      </c>
      <c r="F49" s="165"/>
      <c r="G49" s="9">
        <f t="shared" si="3"/>
        <v>0</v>
      </c>
    </row>
    <row r="50" spans="1:7" x14ac:dyDescent="0.2">
      <c r="A50" s="7">
        <f t="shared" si="1"/>
        <v>43</v>
      </c>
      <c r="B50" s="13" t="s">
        <v>127</v>
      </c>
      <c r="C50" s="87" t="s">
        <v>22</v>
      </c>
      <c r="D50" s="88" t="s">
        <v>197</v>
      </c>
      <c r="E50" s="88">
        <v>12</v>
      </c>
      <c r="F50" s="165"/>
      <c r="G50" s="9">
        <f t="shared" si="3"/>
        <v>0</v>
      </c>
    </row>
    <row r="51" spans="1:7" x14ac:dyDescent="0.2">
      <c r="A51" s="7">
        <f t="shared" si="1"/>
        <v>44</v>
      </c>
      <c r="B51" s="13" t="s">
        <v>131</v>
      </c>
      <c r="C51" s="87" t="s">
        <v>22</v>
      </c>
      <c r="D51" s="88" t="s">
        <v>197</v>
      </c>
      <c r="E51" s="88">
        <v>12</v>
      </c>
      <c r="F51" s="165"/>
      <c r="G51" s="9">
        <f t="shared" si="3"/>
        <v>0</v>
      </c>
    </row>
    <row r="52" spans="1:7" x14ac:dyDescent="0.2">
      <c r="A52" s="7">
        <f t="shared" si="1"/>
        <v>45</v>
      </c>
      <c r="B52" s="13" t="s">
        <v>35</v>
      </c>
      <c r="C52" s="87" t="s">
        <v>22</v>
      </c>
      <c r="D52" s="88" t="s">
        <v>197</v>
      </c>
      <c r="E52" s="88">
        <v>12</v>
      </c>
      <c r="F52" s="165"/>
      <c r="G52" s="9">
        <f t="shared" si="3"/>
        <v>0</v>
      </c>
    </row>
    <row r="53" spans="1:7" x14ac:dyDescent="0.2">
      <c r="A53" s="7">
        <f t="shared" si="1"/>
        <v>46</v>
      </c>
      <c r="B53" s="13" t="s">
        <v>43</v>
      </c>
      <c r="C53" s="87" t="s">
        <v>22</v>
      </c>
      <c r="D53" s="88" t="s">
        <v>197</v>
      </c>
      <c r="E53" s="88">
        <v>12</v>
      </c>
      <c r="F53" s="165"/>
      <c r="G53" s="9">
        <f t="shared" si="3"/>
        <v>0</v>
      </c>
    </row>
    <row r="54" spans="1:7" x14ac:dyDescent="0.2">
      <c r="A54" s="7">
        <f t="shared" si="1"/>
        <v>47</v>
      </c>
      <c r="B54" s="13" t="s">
        <v>75</v>
      </c>
      <c r="C54" s="87" t="s">
        <v>22</v>
      </c>
      <c r="D54" s="88" t="s">
        <v>197</v>
      </c>
      <c r="E54" s="88">
        <v>12</v>
      </c>
      <c r="F54" s="165"/>
      <c r="G54" s="9">
        <f t="shared" si="3"/>
        <v>0</v>
      </c>
    </row>
    <row r="55" spans="1:7" ht="25.5" x14ac:dyDescent="0.2">
      <c r="A55" s="7">
        <f t="shared" si="1"/>
        <v>48</v>
      </c>
      <c r="B55" s="13" t="s">
        <v>95</v>
      </c>
      <c r="C55" s="87" t="s">
        <v>22</v>
      </c>
      <c r="D55" s="88" t="s">
        <v>197</v>
      </c>
      <c r="E55" s="88">
        <v>12</v>
      </c>
      <c r="F55" s="165"/>
      <c r="G55" s="9">
        <f t="shared" si="3"/>
        <v>0</v>
      </c>
    </row>
    <row r="56" spans="1:7" x14ac:dyDescent="0.2">
      <c r="A56" s="7">
        <f t="shared" si="1"/>
        <v>49</v>
      </c>
      <c r="B56" s="13" t="s">
        <v>97</v>
      </c>
      <c r="C56" s="87" t="s">
        <v>22</v>
      </c>
      <c r="D56" s="88" t="s">
        <v>197</v>
      </c>
      <c r="E56" s="88">
        <v>12</v>
      </c>
      <c r="F56" s="165"/>
      <c r="G56" s="9">
        <f t="shared" si="3"/>
        <v>0</v>
      </c>
    </row>
    <row r="57" spans="1:7" x14ac:dyDescent="0.2">
      <c r="A57" s="7">
        <f t="shared" si="1"/>
        <v>50</v>
      </c>
      <c r="B57" s="15" t="s">
        <v>145</v>
      </c>
      <c r="C57" s="90" t="s">
        <v>22</v>
      </c>
      <c r="D57" s="88" t="s">
        <v>23</v>
      </c>
      <c r="E57" s="88">
        <v>12</v>
      </c>
      <c r="F57" s="166"/>
      <c r="G57" s="9">
        <f t="shared" si="3"/>
        <v>0</v>
      </c>
    </row>
    <row r="58" spans="1:7" x14ac:dyDescent="0.2">
      <c r="A58" s="7">
        <f t="shared" si="1"/>
        <v>51</v>
      </c>
      <c r="B58" s="15" t="s">
        <v>146</v>
      </c>
      <c r="C58" s="90" t="s">
        <v>22</v>
      </c>
      <c r="D58" s="88" t="s">
        <v>23</v>
      </c>
      <c r="E58" s="88">
        <v>12</v>
      </c>
      <c r="F58" s="166"/>
      <c r="G58" s="9">
        <f t="shared" si="3"/>
        <v>0</v>
      </c>
    </row>
    <row r="59" spans="1:7" x14ac:dyDescent="0.2">
      <c r="A59" s="7">
        <f t="shared" si="1"/>
        <v>52</v>
      </c>
      <c r="B59" s="13" t="s">
        <v>106</v>
      </c>
      <c r="C59" s="87" t="s">
        <v>22</v>
      </c>
      <c r="D59" s="88" t="s">
        <v>23</v>
      </c>
      <c r="E59" s="88">
        <v>12</v>
      </c>
      <c r="F59" s="165"/>
      <c r="G59" s="9">
        <f t="shared" si="3"/>
        <v>0</v>
      </c>
    </row>
    <row r="60" spans="1:7" x14ac:dyDescent="0.2">
      <c r="A60" s="7">
        <f t="shared" si="1"/>
        <v>53</v>
      </c>
      <c r="B60" s="13" t="s">
        <v>107</v>
      </c>
      <c r="C60" s="87" t="s">
        <v>22</v>
      </c>
      <c r="D60" s="88" t="s">
        <v>197</v>
      </c>
      <c r="E60" s="88">
        <v>12</v>
      </c>
      <c r="F60" s="165"/>
      <c r="G60" s="9">
        <f t="shared" si="3"/>
        <v>0</v>
      </c>
    </row>
    <row r="61" spans="1:7" x14ac:dyDescent="0.2">
      <c r="A61" s="7">
        <f t="shared" si="1"/>
        <v>54</v>
      </c>
      <c r="B61" s="13" t="s">
        <v>34</v>
      </c>
      <c r="C61" s="87" t="s">
        <v>22</v>
      </c>
      <c r="D61" s="88" t="s">
        <v>197</v>
      </c>
      <c r="E61" s="88">
        <v>12</v>
      </c>
      <c r="F61" s="165"/>
      <c r="G61" s="9">
        <f t="shared" si="3"/>
        <v>0</v>
      </c>
    </row>
    <row r="62" spans="1:7" ht="25.5" x14ac:dyDescent="0.2">
      <c r="A62" s="7">
        <f t="shared" si="1"/>
        <v>55</v>
      </c>
      <c r="B62" s="13" t="s">
        <v>47</v>
      </c>
      <c r="C62" s="87" t="s">
        <v>22</v>
      </c>
      <c r="D62" s="88" t="s">
        <v>197</v>
      </c>
      <c r="E62" s="88">
        <v>12</v>
      </c>
      <c r="F62" s="165"/>
      <c r="G62" s="9">
        <f t="shared" si="3"/>
        <v>0</v>
      </c>
    </row>
    <row r="63" spans="1:7" x14ac:dyDescent="0.2">
      <c r="A63" s="7">
        <f t="shared" si="1"/>
        <v>56</v>
      </c>
      <c r="B63" s="13" t="s">
        <v>51</v>
      </c>
      <c r="C63" s="87" t="s">
        <v>22</v>
      </c>
      <c r="D63" s="88" t="s">
        <v>197</v>
      </c>
      <c r="E63" s="88">
        <v>12</v>
      </c>
      <c r="F63" s="165"/>
      <c r="G63" s="9">
        <f t="shared" si="3"/>
        <v>0</v>
      </c>
    </row>
    <row r="64" spans="1:7" x14ac:dyDescent="0.2">
      <c r="A64" s="7">
        <f t="shared" si="1"/>
        <v>57</v>
      </c>
      <c r="B64" s="13" t="s">
        <v>94</v>
      </c>
      <c r="C64" s="87" t="s">
        <v>22</v>
      </c>
      <c r="D64" s="88" t="s">
        <v>197</v>
      </c>
      <c r="E64" s="88">
        <v>12</v>
      </c>
      <c r="F64" s="165"/>
      <c r="G64" s="9">
        <f t="shared" si="3"/>
        <v>0</v>
      </c>
    </row>
    <row r="65" spans="1:7" x14ac:dyDescent="0.2">
      <c r="A65" s="7">
        <f t="shared" si="1"/>
        <v>58</v>
      </c>
      <c r="B65" s="13" t="s">
        <v>66</v>
      </c>
      <c r="C65" s="87" t="s">
        <v>22</v>
      </c>
      <c r="D65" s="88" t="s">
        <v>197</v>
      </c>
      <c r="E65" s="88">
        <v>12</v>
      </c>
      <c r="F65" s="165"/>
      <c r="G65" s="9">
        <f t="shared" si="3"/>
        <v>0</v>
      </c>
    </row>
    <row r="66" spans="1:7" x14ac:dyDescent="0.2">
      <c r="A66" s="7">
        <f t="shared" si="1"/>
        <v>59</v>
      </c>
      <c r="B66" s="13" t="s">
        <v>72</v>
      </c>
      <c r="C66" s="87" t="s">
        <v>22</v>
      </c>
      <c r="D66" s="88" t="s">
        <v>197</v>
      </c>
      <c r="E66" s="88">
        <v>12</v>
      </c>
      <c r="F66" s="165"/>
      <c r="G66" s="9">
        <f t="shared" si="3"/>
        <v>0</v>
      </c>
    </row>
    <row r="67" spans="1:7" x14ac:dyDescent="0.2">
      <c r="A67" s="7">
        <f t="shared" si="1"/>
        <v>60</v>
      </c>
      <c r="B67" s="13" t="s">
        <v>77</v>
      </c>
      <c r="C67" s="87" t="s">
        <v>22</v>
      </c>
      <c r="D67" s="88" t="s">
        <v>197</v>
      </c>
      <c r="E67" s="88">
        <v>12</v>
      </c>
      <c r="F67" s="165"/>
      <c r="G67" s="9">
        <f t="shared" si="3"/>
        <v>0</v>
      </c>
    </row>
    <row r="68" spans="1:7" x14ac:dyDescent="0.2">
      <c r="A68" s="7">
        <f t="shared" si="1"/>
        <v>61</v>
      </c>
      <c r="B68" s="13" t="s">
        <v>104</v>
      </c>
      <c r="C68" s="87" t="s">
        <v>22</v>
      </c>
      <c r="D68" s="88" t="s">
        <v>197</v>
      </c>
      <c r="E68" s="88">
        <v>12</v>
      </c>
      <c r="F68" s="165"/>
      <c r="G68" s="9">
        <f t="shared" si="3"/>
        <v>0</v>
      </c>
    </row>
    <row r="69" spans="1:7" x14ac:dyDescent="0.2">
      <c r="A69" s="7">
        <f t="shared" si="1"/>
        <v>62</v>
      </c>
      <c r="B69" s="13" t="s">
        <v>109</v>
      </c>
      <c r="C69" s="87" t="s">
        <v>22</v>
      </c>
      <c r="D69" s="88" t="s">
        <v>197</v>
      </c>
      <c r="E69" s="88">
        <v>12</v>
      </c>
      <c r="F69" s="165"/>
      <c r="G69" s="9">
        <f t="shared" si="3"/>
        <v>0</v>
      </c>
    </row>
    <row r="70" spans="1:7" x14ac:dyDescent="0.2">
      <c r="A70" s="7">
        <f t="shared" si="1"/>
        <v>63</v>
      </c>
      <c r="B70" s="94" t="s">
        <v>149</v>
      </c>
      <c r="C70" s="95" t="s">
        <v>22</v>
      </c>
      <c r="D70" s="88" t="s">
        <v>197</v>
      </c>
      <c r="E70" s="88">
        <v>12</v>
      </c>
      <c r="F70" s="167"/>
      <c r="G70" s="9">
        <f t="shared" si="3"/>
        <v>0</v>
      </c>
    </row>
    <row r="71" spans="1:7" ht="25.5" x14ac:dyDescent="0.2">
      <c r="A71" s="7">
        <f t="shared" si="1"/>
        <v>64</v>
      </c>
      <c r="B71" s="13" t="s">
        <v>30</v>
      </c>
      <c r="C71" s="87" t="s">
        <v>22</v>
      </c>
      <c r="D71" s="88" t="s">
        <v>197</v>
      </c>
      <c r="E71" s="88">
        <v>12</v>
      </c>
      <c r="F71" s="165"/>
      <c r="G71" s="9">
        <f t="shared" si="3"/>
        <v>0</v>
      </c>
    </row>
    <row r="72" spans="1:7" ht="25.5" x14ac:dyDescent="0.2">
      <c r="A72" s="7">
        <f t="shared" si="1"/>
        <v>65</v>
      </c>
      <c r="B72" s="13" t="s">
        <v>45</v>
      </c>
      <c r="C72" s="87" t="s">
        <v>22</v>
      </c>
      <c r="D72" s="88" t="s">
        <v>197</v>
      </c>
      <c r="E72" s="88">
        <v>12</v>
      </c>
      <c r="F72" s="165"/>
      <c r="G72" s="9">
        <f t="shared" si="3"/>
        <v>0</v>
      </c>
    </row>
    <row r="73" spans="1:7" x14ac:dyDescent="0.2">
      <c r="A73" s="7">
        <f t="shared" si="1"/>
        <v>66</v>
      </c>
      <c r="B73" s="13" t="s">
        <v>108</v>
      </c>
      <c r="C73" s="87" t="s">
        <v>22</v>
      </c>
      <c r="D73" s="88" t="s">
        <v>197</v>
      </c>
      <c r="E73" s="88">
        <v>12</v>
      </c>
      <c r="F73" s="165"/>
      <c r="G73" s="9">
        <f t="shared" si="3"/>
        <v>0</v>
      </c>
    </row>
    <row r="74" spans="1:7" x14ac:dyDescent="0.2">
      <c r="A74" s="7">
        <f t="shared" ref="A74:A136" si="4">A73+1</f>
        <v>67</v>
      </c>
      <c r="B74" s="13" t="s">
        <v>29</v>
      </c>
      <c r="C74" s="87" t="s">
        <v>22</v>
      </c>
      <c r="D74" s="88" t="s">
        <v>197</v>
      </c>
      <c r="E74" s="88">
        <v>12</v>
      </c>
      <c r="F74" s="165"/>
      <c r="G74" s="9">
        <f t="shared" ref="G74:G104" si="5">ROUND(E74*F74,2)</f>
        <v>0</v>
      </c>
    </row>
    <row r="75" spans="1:7" x14ac:dyDescent="0.2">
      <c r="A75" s="7">
        <f t="shared" si="4"/>
        <v>68</v>
      </c>
      <c r="B75" s="13" t="s">
        <v>48</v>
      </c>
      <c r="C75" s="87" t="s">
        <v>22</v>
      </c>
      <c r="D75" s="88" t="s">
        <v>23</v>
      </c>
      <c r="E75" s="88">
        <v>12</v>
      </c>
      <c r="F75" s="165"/>
      <c r="G75" s="9">
        <f t="shared" si="5"/>
        <v>0</v>
      </c>
    </row>
    <row r="76" spans="1:7" x14ac:dyDescent="0.2">
      <c r="A76" s="7">
        <f t="shared" si="4"/>
        <v>69</v>
      </c>
      <c r="B76" s="13" t="s">
        <v>33</v>
      </c>
      <c r="C76" s="87" t="s">
        <v>22</v>
      </c>
      <c r="D76" s="88" t="s">
        <v>23</v>
      </c>
      <c r="E76" s="88">
        <v>12</v>
      </c>
      <c r="F76" s="165"/>
      <c r="G76" s="9">
        <f t="shared" si="5"/>
        <v>0</v>
      </c>
    </row>
    <row r="77" spans="1:7" x14ac:dyDescent="0.2">
      <c r="A77" s="7">
        <f t="shared" si="4"/>
        <v>70</v>
      </c>
      <c r="B77" s="13" t="s">
        <v>49</v>
      </c>
      <c r="C77" s="87" t="s">
        <v>22</v>
      </c>
      <c r="D77" s="88" t="s">
        <v>197</v>
      </c>
      <c r="E77" s="88">
        <v>12</v>
      </c>
      <c r="F77" s="165"/>
      <c r="G77" s="9">
        <f t="shared" si="5"/>
        <v>0</v>
      </c>
    </row>
    <row r="78" spans="1:7" x14ac:dyDescent="0.2">
      <c r="A78" s="7">
        <f t="shared" si="4"/>
        <v>71</v>
      </c>
      <c r="B78" s="20" t="s">
        <v>115</v>
      </c>
      <c r="C78" s="87" t="s">
        <v>22</v>
      </c>
      <c r="D78" s="88" t="s">
        <v>197</v>
      </c>
      <c r="E78" s="88">
        <v>12</v>
      </c>
      <c r="F78" s="165"/>
      <c r="G78" s="9">
        <f t="shared" si="5"/>
        <v>0</v>
      </c>
    </row>
    <row r="79" spans="1:7" x14ac:dyDescent="0.2">
      <c r="A79" s="7">
        <f t="shared" si="4"/>
        <v>72</v>
      </c>
      <c r="B79" s="13" t="s">
        <v>212</v>
      </c>
      <c r="C79" s="87" t="s">
        <v>22</v>
      </c>
      <c r="D79" s="88" t="s">
        <v>197</v>
      </c>
      <c r="E79" s="88">
        <v>12</v>
      </c>
      <c r="F79" s="165"/>
      <c r="G79" s="9">
        <f t="shared" si="5"/>
        <v>0</v>
      </c>
    </row>
    <row r="80" spans="1:7" x14ac:dyDescent="0.2">
      <c r="A80" s="7">
        <f t="shared" si="4"/>
        <v>73</v>
      </c>
      <c r="B80" s="15" t="s">
        <v>141</v>
      </c>
      <c r="C80" s="90" t="s">
        <v>22</v>
      </c>
      <c r="D80" s="88" t="s">
        <v>197</v>
      </c>
      <c r="E80" s="88">
        <v>12</v>
      </c>
      <c r="F80" s="166"/>
      <c r="G80" s="9">
        <f t="shared" si="5"/>
        <v>0</v>
      </c>
    </row>
    <row r="81" spans="1:7" ht="25.5" x14ac:dyDescent="0.2">
      <c r="A81" s="7">
        <f t="shared" si="4"/>
        <v>74</v>
      </c>
      <c r="B81" s="13" t="s">
        <v>36</v>
      </c>
      <c r="C81" s="87" t="s">
        <v>22</v>
      </c>
      <c r="D81" s="88" t="s">
        <v>197</v>
      </c>
      <c r="E81" s="88">
        <v>12</v>
      </c>
      <c r="F81" s="165"/>
      <c r="G81" s="9">
        <f t="shared" si="5"/>
        <v>0</v>
      </c>
    </row>
    <row r="82" spans="1:7" ht="25.5" x14ac:dyDescent="0.2">
      <c r="A82" s="7">
        <f t="shared" si="4"/>
        <v>75</v>
      </c>
      <c r="B82" s="13" t="s">
        <v>39</v>
      </c>
      <c r="C82" s="87" t="s">
        <v>22</v>
      </c>
      <c r="D82" s="88" t="s">
        <v>197</v>
      </c>
      <c r="E82" s="88">
        <v>12</v>
      </c>
      <c r="F82" s="165"/>
      <c r="G82" s="9">
        <f t="shared" si="5"/>
        <v>0</v>
      </c>
    </row>
    <row r="83" spans="1:7" x14ac:dyDescent="0.2">
      <c r="A83" s="7">
        <f t="shared" si="4"/>
        <v>76</v>
      </c>
      <c r="B83" s="13" t="s">
        <v>40</v>
      </c>
      <c r="C83" s="87" t="s">
        <v>22</v>
      </c>
      <c r="D83" s="88" t="s">
        <v>197</v>
      </c>
      <c r="E83" s="88">
        <v>12</v>
      </c>
      <c r="F83" s="165"/>
      <c r="G83" s="9">
        <f t="shared" si="5"/>
        <v>0</v>
      </c>
    </row>
    <row r="84" spans="1:7" x14ac:dyDescent="0.2">
      <c r="A84" s="7">
        <f t="shared" si="4"/>
        <v>77</v>
      </c>
      <c r="B84" s="13" t="s">
        <v>41</v>
      </c>
      <c r="C84" s="87" t="s">
        <v>22</v>
      </c>
      <c r="D84" s="88" t="s">
        <v>197</v>
      </c>
      <c r="E84" s="88">
        <v>12</v>
      </c>
      <c r="F84" s="165"/>
      <c r="G84" s="9">
        <f t="shared" si="5"/>
        <v>0</v>
      </c>
    </row>
    <row r="85" spans="1:7" x14ac:dyDescent="0.2">
      <c r="A85" s="7">
        <f t="shared" si="4"/>
        <v>78</v>
      </c>
      <c r="B85" s="13" t="s">
        <v>54</v>
      </c>
      <c r="C85" s="87" t="s">
        <v>22</v>
      </c>
      <c r="D85" s="88" t="s">
        <v>197</v>
      </c>
      <c r="E85" s="88">
        <v>12</v>
      </c>
      <c r="F85" s="165"/>
      <c r="G85" s="9">
        <f t="shared" si="5"/>
        <v>0</v>
      </c>
    </row>
    <row r="86" spans="1:7" ht="25.5" x14ac:dyDescent="0.2">
      <c r="A86" s="7">
        <f t="shared" si="4"/>
        <v>79</v>
      </c>
      <c r="B86" s="13" t="s">
        <v>60</v>
      </c>
      <c r="C86" s="87" t="s">
        <v>22</v>
      </c>
      <c r="D86" s="88" t="s">
        <v>197</v>
      </c>
      <c r="E86" s="88">
        <v>12</v>
      </c>
      <c r="F86" s="165"/>
      <c r="G86" s="9">
        <f t="shared" si="5"/>
        <v>0</v>
      </c>
    </row>
    <row r="87" spans="1:7" x14ac:dyDescent="0.2">
      <c r="A87" s="7">
        <f t="shared" si="4"/>
        <v>80</v>
      </c>
      <c r="B87" s="13" t="s">
        <v>73</v>
      </c>
      <c r="C87" s="87" t="s">
        <v>22</v>
      </c>
      <c r="D87" s="88" t="s">
        <v>197</v>
      </c>
      <c r="E87" s="88">
        <v>12</v>
      </c>
      <c r="F87" s="165"/>
      <c r="G87" s="9">
        <f t="shared" si="5"/>
        <v>0</v>
      </c>
    </row>
    <row r="88" spans="1:7" x14ac:dyDescent="0.2">
      <c r="A88" s="7">
        <f t="shared" si="4"/>
        <v>81</v>
      </c>
      <c r="B88" s="13" t="s">
        <v>76</v>
      </c>
      <c r="C88" s="87" t="s">
        <v>22</v>
      </c>
      <c r="D88" s="88" t="s">
        <v>197</v>
      </c>
      <c r="E88" s="88">
        <v>12</v>
      </c>
      <c r="F88" s="165"/>
      <c r="G88" s="9">
        <f t="shared" si="5"/>
        <v>0</v>
      </c>
    </row>
    <row r="89" spans="1:7" ht="25.5" x14ac:dyDescent="0.2">
      <c r="A89" s="7">
        <f t="shared" si="4"/>
        <v>82</v>
      </c>
      <c r="B89" s="13" t="s">
        <v>103</v>
      </c>
      <c r="C89" s="87" t="s">
        <v>22</v>
      </c>
      <c r="D89" s="88" t="s">
        <v>197</v>
      </c>
      <c r="E89" s="88">
        <v>12</v>
      </c>
      <c r="F89" s="165"/>
      <c r="G89" s="9">
        <f t="shared" si="5"/>
        <v>0</v>
      </c>
    </row>
    <row r="90" spans="1:7" ht="25.5" x14ac:dyDescent="0.2">
      <c r="A90" s="7">
        <f t="shared" si="4"/>
        <v>83</v>
      </c>
      <c r="B90" s="15" t="s">
        <v>111</v>
      </c>
      <c r="C90" s="89" t="s">
        <v>22</v>
      </c>
      <c r="D90" s="88" t="s">
        <v>23</v>
      </c>
      <c r="E90" s="88">
        <v>12</v>
      </c>
      <c r="F90" s="165"/>
      <c r="G90" s="9">
        <f t="shared" si="5"/>
        <v>0</v>
      </c>
    </row>
    <row r="91" spans="1:7" x14ac:dyDescent="0.2">
      <c r="A91" s="7">
        <f t="shared" si="4"/>
        <v>84</v>
      </c>
      <c r="B91" s="15" t="s">
        <v>140</v>
      </c>
      <c r="C91" s="90" t="s">
        <v>22</v>
      </c>
      <c r="D91" s="88" t="s">
        <v>197</v>
      </c>
      <c r="E91" s="88">
        <v>12</v>
      </c>
      <c r="F91" s="166"/>
      <c r="G91" s="9">
        <f t="shared" si="5"/>
        <v>0</v>
      </c>
    </row>
    <row r="92" spans="1:7" ht="25.5" x14ac:dyDescent="0.2">
      <c r="A92" s="7">
        <f t="shared" si="4"/>
        <v>85</v>
      </c>
      <c r="B92" s="15" t="s">
        <v>147</v>
      </c>
      <c r="C92" s="90" t="s">
        <v>22</v>
      </c>
      <c r="D92" s="88" t="s">
        <v>23</v>
      </c>
      <c r="E92" s="88">
        <v>12</v>
      </c>
      <c r="F92" s="166"/>
      <c r="G92" s="9">
        <f t="shared" si="5"/>
        <v>0</v>
      </c>
    </row>
    <row r="93" spans="1:7" x14ac:dyDescent="0.2">
      <c r="A93" s="7">
        <f t="shared" si="4"/>
        <v>86</v>
      </c>
      <c r="B93" s="91" t="s">
        <v>209</v>
      </c>
      <c r="C93" s="90" t="s">
        <v>22</v>
      </c>
      <c r="D93" s="92" t="s">
        <v>23</v>
      </c>
      <c r="E93" s="88">
        <v>12</v>
      </c>
      <c r="F93" s="51"/>
      <c r="G93" s="9">
        <f t="shared" si="5"/>
        <v>0</v>
      </c>
    </row>
    <row r="94" spans="1:7" x14ac:dyDescent="0.2">
      <c r="A94" s="7">
        <f t="shared" si="4"/>
        <v>87</v>
      </c>
      <c r="B94" s="13" t="s">
        <v>58</v>
      </c>
      <c r="C94" s="87" t="s">
        <v>22</v>
      </c>
      <c r="D94" s="88" t="s">
        <v>197</v>
      </c>
      <c r="E94" s="88">
        <v>12</v>
      </c>
      <c r="F94" s="165"/>
      <c r="G94" s="9">
        <f t="shared" si="5"/>
        <v>0</v>
      </c>
    </row>
    <row r="95" spans="1:7" ht="25.5" x14ac:dyDescent="0.2">
      <c r="A95" s="7">
        <f t="shared" si="4"/>
        <v>88</v>
      </c>
      <c r="B95" s="13" t="s">
        <v>56</v>
      </c>
      <c r="C95" s="87" t="s">
        <v>22</v>
      </c>
      <c r="D95" s="88" t="s">
        <v>197</v>
      </c>
      <c r="E95" s="88">
        <v>12</v>
      </c>
      <c r="F95" s="165"/>
      <c r="G95" s="9">
        <f t="shared" si="5"/>
        <v>0</v>
      </c>
    </row>
    <row r="96" spans="1:7" x14ac:dyDescent="0.2">
      <c r="A96" s="7">
        <f t="shared" si="4"/>
        <v>89</v>
      </c>
      <c r="B96" s="13" t="s">
        <v>38</v>
      </c>
      <c r="C96" s="87" t="s">
        <v>22</v>
      </c>
      <c r="D96" s="88" t="s">
        <v>197</v>
      </c>
      <c r="E96" s="88">
        <v>12</v>
      </c>
      <c r="F96" s="165"/>
      <c r="G96" s="9">
        <f t="shared" si="5"/>
        <v>0</v>
      </c>
    </row>
    <row r="97" spans="1:7" x14ac:dyDescent="0.2">
      <c r="A97" s="7">
        <f t="shared" si="4"/>
        <v>90</v>
      </c>
      <c r="B97" s="13" t="s">
        <v>55</v>
      </c>
      <c r="C97" s="87" t="s">
        <v>22</v>
      </c>
      <c r="D97" s="88" t="s">
        <v>197</v>
      </c>
      <c r="E97" s="88">
        <v>12</v>
      </c>
      <c r="F97" s="165"/>
      <c r="G97" s="9">
        <f t="shared" si="5"/>
        <v>0</v>
      </c>
    </row>
    <row r="98" spans="1:7" x14ac:dyDescent="0.2">
      <c r="A98" s="7">
        <f t="shared" si="4"/>
        <v>91</v>
      </c>
      <c r="B98" s="13" t="s">
        <v>57</v>
      </c>
      <c r="C98" s="87" t="s">
        <v>22</v>
      </c>
      <c r="D98" s="88" t="s">
        <v>197</v>
      </c>
      <c r="E98" s="88">
        <v>12</v>
      </c>
      <c r="F98" s="165"/>
      <c r="G98" s="9">
        <f t="shared" si="5"/>
        <v>0</v>
      </c>
    </row>
    <row r="99" spans="1:7" x14ac:dyDescent="0.2">
      <c r="A99" s="7">
        <f t="shared" si="4"/>
        <v>92</v>
      </c>
      <c r="B99" s="13" t="s">
        <v>70</v>
      </c>
      <c r="C99" s="87" t="s">
        <v>22</v>
      </c>
      <c r="D99" s="88" t="s">
        <v>197</v>
      </c>
      <c r="E99" s="88">
        <v>12</v>
      </c>
      <c r="F99" s="165"/>
      <c r="G99" s="9">
        <f t="shared" si="5"/>
        <v>0</v>
      </c>
    </row>
    <row r="100" spans="1:7" ht="25.5" x14ac:dyDescent="0.2">
      <c r="A100" s="7">
        <f t="shared" si="4"/>
        <v>93</v>
      </c>
      <c r="B100" s="13" t="s">
        <v>79</v>
      </c>
      <c r="C100" s="87" t="s">
        <v>22</v>
      </c>
      <c r="D100" s="88" t="s">
        <v>197</v>
      </c>
      <c r="E100" s="88">
        <v>12</v>
      </c>
      <c r="F100" s="165"/>
      <c r="G100" s="9">
        <f t="shared" si="5"/>
        <v>0</v>
      </c>
    </row>
    <row r="101" spans="1:7" x14ac:dyDescent="0.2">
      <c r="A101" s="7">
        <f t="shared" si="4"/>
        <v>94</v>
      </c>
      <c r="B101" s="13" t="s">
        <v>81</v>
      </c>
      <c r="C101" s="87" t="s">
        <v>22</v>
      </c>
      <c r="D101" s="88" t="s">
        <v>23</v>
      </c>
      <c r="E101" s="88">
        <v>12</v>
      </c>
      <c r="F101" s="165"/>
      <c r="G101" s="9">
        <f t="shared" si="5"/>
        <v>0</v>
      </c>
    </row>
    <row r="102" spans="1:7" x14ac:dyDescent="0.2">
      <c r="A102" s="7">
        <f t="shared" si="4"/>
        <v>95</v>
      </c>
      <c r="B102" s="91" t="s">
        <v>204</v>
      </c>
      <c r="C102" s="90" t="s">
        <v>22</v>
      </c>
      <c r="D102" s="92" t="s">
        <v>197</v>
      </c>
      <c r="E102" s="88">
        <v>12</v>
      </c>
      <c r="F102" s="51"/>
      <c r="G102" s="9">
        <f t="shared" si="5"/>
        <v>0</v>
      </c>
    </row>
    <row r="103" spans="1:7" x14ac:dyDescent="0.2">
      <c r="A103" s="7">
        <f t="shared" si="4"/>
        <v>96</v>
      </c>
      <c r="B103" s="13" t="s">
        <v>101</v>
      </c>
      <c r="C103" s="87" t="s">
        <v>22</v>
      </c>
      <c r="D103" s="88" t="s">
        <v>197</v>
      </c>
      <c r="E103" s="88">
        <v>12</v>
      </c>
      <c r="F103" s="165"/>
      <c r="G103" s="9">
        <f t="shared" si="5"/>
        <v>0</v>
      </c>
    </row>
    <row r="104" spans="1:7" ht="25.5" x14ac:dyDescent="0.2">
      <c r="A104" s="7">
        <f t="shared" si="4"/>
        <v>97</v>
      </c>
      <c r="B104" s="13" t="s">
        <v>124</v>
      </c>
      <c r="C104" s="87" t="s">
        <v>22</v>
      </c>
      <c r="D104" s="88" t="s">
        <v>197</v>
      </c>
      <c r="E104" s="88">
        <v>12</v>
      </c>
      <c r="F104" s="165"/>
      <c r="G104" s="9">
        <f t="shared" si="5"/>
        <v>0</v>
      </c>
    </row>
    <row r="105" spans="1:7" ht="25.5" x14ac:dyDescent="0.2">
      <c r="A105" s="7">
        <f t="shared" si="4"/>
        <v>98</v>
      </c>
      <c r="B105" s="13" t="s">
        <v>128</v>
      </c>
      <c r="C105" s="87" t="s">
        <v>22</v>
      </c>
      <c r="D105" s="88" t="s">
        <v>197</v>
      </c>
      <c r="E105" s="88">
        <v>12</v>
      </c>
      <c r="F105" s="165"/>
      <c r="G105" s="9">
        <f t="shared" ref="G105:G109" si="6">ROUND(E105*F105,2)</f>
        <v>0</v>
      </c>
    </row>
    <row r="106" spans="1:7" x14ac:dyDescent="0.2">
      <c r="A106" s="7">
        <f t="shared" si="4"/>
        <v>99</v>
      </c>
      <c r="B106" s="13" t="s">
        <v>129</v>
      </c>
      <c r="C106" s="87" t="s">
        <v>22</v>
      </c>
      <c r="D106" s="88" t="s">
        <v>197</v>
      </c>
      <c r="E106" s="88">
        <v>12</v>
      </c>
      <c r="F106" s="165"/>
      <c r="G106" s="9">
        <f t="shared" si="6"/>
        <v>0</v>
      </c>
    </row>
    <row r="107" spans="1:7" x14ac:dyDescent="0.2">
      <c r="A107" s="7">
        <f t="shared" si="4"/>
        <v>100</v>
      </c>
      <c r="B107" s="13" t="s">
        <v>130</v>
      </c>
      <c r="C107" s="87" t="s">
        <v>22</v>
      </c>
      <c r="D107" s="88" t="s">
        <v>197</v>
      </c>
      <c r="E107" s="88">
        <v>12</v>
      </c>
      <c r="F107" s="165"/>
      <c r="G107" s="9">
        <f t="shared" si="6"/>
        <v>0</v>
      </c>
    </row>
    <row r="108" spans="1:7" x14ac:dyDescent="0.2">
      <c r="A108" s="7">
        <f t="shared" si="4"/>
        <v>101</v>
      </c>
      <c r="B108" s="13" t="s">
        <v>132</v>
      </c>
      <c r="C108" s="87" t="s">
        <v>22</v>
      </c>
      <c r="D108" s="88" t="s">
        <v>197</v>
      </c>
      <c r="E108" s="88">
        <v>12</v>
      </c>
      <c r="F108" s="165"/>
      <c r="G108" s="9">
        <f t="shared" si="6"/>
        <v>0</v>
      </c>
    </row>
    <row r="109" spans="1:7" ht="25.5" x14ac:dyDescent="0.2">
      <c r="A109" s="7">
        <f t="shared" si="4"/>
        <v>102</v>
      </c>
      <c r="B109" s="13" t="s">
        <v>100</v>
      </c>
      <c r="C109" s="87" t="s">
        <v>22</v>
      </c>
      <c r="D109" s="88" t="s">
        <v>197</v>
      </c>
      <c r="E109" s="88">
        <v>12</v>
      </c>
      <c r="F109" s="165"/>
      <c r="G109" s="9">
        <f t="shared" si="6"/>
        <v>0</v>
      </c>
    </row>
    <row r="110" spans="1:7" ht="25.5" x14ac:dyDescent="0.2">
      <c r="A110" s="7">
        <f t="shared" si="4"/>
        <v>103</v>
      </c>
      <c r="B110" s="12" t="s">
        <v>25</v>
      </c>
      <c r="C110" s="87" t="s">
        <v>22</v>
      </c>
      <c r="D110" s="88" t="s">
        <v>197</v>
      </c>
      <c r="E110" s="88">
        <v>12</v>
      </c>
      <c r="F110" s="165"/>
      <c r="G110" s="9">
        <f t="shared" si="0"/>
        <v>0</v>
      </c>
    </row>
    <row r="111" spans="1:7" ht="25.5" x14ac:dyDescent="0.2">
      <c r="A111" s="7">
        <f t="shared" si="4"/>
        <v>104</v>
      </c>
      <c r="B111" s="12" t="s">
        <v>26</v>
      </c>
      <c r="C111" s="87" t="s">
        <v>22</v>
      </c>
      <c r="D111" s="88" t="s">
        <v>197</v>
      </c>
      <c r="E111" s="88">
        <v>12</v>
      </c>
      <c r="F111" s="165"/>
      <c r="G111" s="9">
        <f t="shared" si="0"/>
        <v>0</v>
      </c>
    </row>
    <row r="112" spans="1:7" ht="25.5" x14ac:dyDescent="0.2">
      <c r="A112" s="7">
        <f t="shared" si="4"/>
        <v>105</v>
      </c>
      <c r="B112" s="12" t="s">
        <v>27</v>
      </c>
      <c r="C112" s="87" t="s">
        <v>22</v>
      </c>
      <c r="D112" s="88" t="s">
        <v>197</v>
      </c>
      <c r="E112" s="88">
        <v>12</v>
      </c>
      <c r="F112" s="165"/>
      <c r="G112" s="9">
        <f t="shared" si="0"/>
        <v>0</v>
      </c>
    </row>
    <row r="113" spans="1:7" ht="25.5" x14ac:dyDescent="0.2">
      <c r="A113" s="7">
        <f t="shared" si="4"/>
        <v>106</v>
      </c>
      <c r="B113" s="13" t="s">
        <v>116</v>
      </c>
      <c r="C113" s="87" t="s">
        <v>22</v>
      </c>
      <c r="D113" s="88" t="s">
        <v>197</v>
      </c>
      <c r="E113" s="88">
        <v>12</v>
      </c>
      <c r="F113" s="165"/>
      <c r="G113" s="9">
        <f t="shared" ref="G113:G133" si="7">ROUND(E113*F113,2)</f>
        <v>0</v>
      </c>
    </row>
    <row r="114" spans="1:7" x14ac:dyDescent="0.2">
      <c r="A114" s="7">
        <f t="shared" si="4"/>
        <v>107</v>
      </c>
      <c r="B114" s="13" t="s">
        <v>117</v>
      </c>
      <c r="C114" s="87" t="s">
        <v>22</v>
      </c>
      <c r="D114" s="88" t="s">
        <v>197</v>
      </c>
      <c r="E114" s="88">
        <v>12</v>
      </c>
      <c r="F114" s="165"/>
      <c r="G114" s="9">
        <f t="shared" si="7"/>
        <v>0</v>
      </c>
    </row>
    <row r="115" spans="1:7" x14ac:dyDescent="0.2">
      <c r="A115" s="7">
        <f t="shared" si="4"/>
        <v>108</v>
      </c>
      <c r="B115" s="13" t="s">
        <v>119</v>
      </c>
      <c r="C115" s="87" t="s">
        <v>22</v>
      </c>
      <c r="D115" s="88" t="s">
        <v>197</v>
      </c>
      <c r="E115" s="88">
        <v>12</v>
      </c>
      <c r="F115" s="165"/>
      <c r="G115" s="9">
        <f t="shared" si="7"/>
        <v>0</v>
      </c>
    </row>
    <row r="116" spans="1:7" ht="25.5" x14ac:dyDescent="0.2">
      <c r="A116" s="7">
        <f t="shared" si="4"/>
        <v>109</v>
      </c>
      <c r="B116" s="15" t="s">
        <v>148</v>
      </c>
      <c r="C116" s="90" t="s">
        <v>22</v>
      </c>
      <c r="D116" s="88" t="s">
        <v>23</v>
      </c>
      <c r="E116" s="88">
        <v>12</v>
      </c>
      <c r="F116" s="166"/>
      <c r="G116" s="9">
        <f t="shared" si="7"/>
        <v>0</v>
      </c>
    </row>
    <row r="117" spans="1:7" ht="25.5" x14ac:dyDescent="0.2">
      <c r="A117" s="7">
        <f t="shared" si="4"/>
        <v>110</v>
      </c>
      <c r="B117" s="15" t="s">
        <v>112</v>
      </c>
      <c r="C117" s="89" t="s">
        <v>22</v>
      </c>
      <c r="D117" s="88" t="s">
        <v>197</v>
      </c>
      <c r="E117" s="88">
        <v>12</v>
      </c>
      <c r="F117" s="164"/>
      <c r="G117" s="9">
        <f t="shared" si="7"/>
        <v>0</v>
      </c>
    </row>
    <row r="118" spans="1:7" x14ac:dyDescent="0.2">
      <c r="A118" s="7">
        <f t="shared" si="4"/>
        <v>111</v>
      </c>
      <c r="B118" s="13" t="s">
        <v>99</v>
      </c>
      <c r="C118" s="87" t="s">
        <v>22</v>
      </c>
      <c r="D118" s="88" t="s">
        <v>197</v>
      </c>
      <c r="E118" s="88">
        <v>12</v>
      </c>
      <c r="F118" s="165"/>
      <c r="G118" s="9">
        <f t="shared" si="7"/>
        <v>0</v>
      </c>
    </row>
    <row r="119" spans="1:7" ht="25.5" x14ac:dyDescent="0.2">
      <c r="A119" s="7">
        <f t="shared" si="4"/>
        <v>112</v>
      </c>
      <c r="B119" s="13" t="s">
        <v>118</v>
      </c>
      <c r="C119" s="87" t="s">
        <v>22</v>
      </c>
      <c r="D119" s="88" t="s">
        <v>197</v>
      </c>
      <c r="E119" s="88">
        <v>12</v>
      </c>
      <c r="F119" s="165"/>
      <c r="G119" s="9">
        <f t="shared" si="7"/>
        <v>0</v>
      </c>
    </row>
    <row r="120" spans="1:7" x14ac:dyDescent="0.2">
      <c r="A120" s="7">
        <f t="shared" si="4"/>
        <v>113</v>
      </c>
      <c r="B120" s="13" t="s">
        <v>122</v>
      </c>
      <c r="C120" s="87" t="s">
        <v>22</v>
      </c>
      <c r="D120" s="88" t="s">
        <v>197</v>
      </c>
      <c r="E120" s="88">
        <v>12</v>
      </c>
      <c r="F120" s="165"/>
      <c r="G120" s="9">
        <f t="shared" si="7"/>
        <v>0</v>
      </c>
    </row>
    <row r="121" spans="1:7" ht="25.5" x14ac:dyDescent="0.2">
      <c r="A121" s="7">
        <f t="shared" si="4"/>
        <v>114</v>
      </c>
      <c r="B121" s="13" t="s">
        <v>123</v>
      </c>
      <c r="C121" s="87" t="s">
        <v>22</v>
      </c>
      <c r="D121" s="88" t="s">
        <v>197</v>
      </c>
      <c r="E121" s="88">
        <v>12</v>
      </c>
      <c r="F121" s="165"/>
      <c r="G121" s="9">
        <f t="shared" si="7"/>
        <v>0</v>
      </c>
    </row>
    <row r="122" spans="1:7" x14ac:dyDescent="0.2">
      <c r="A122" s="7">
        <f t="shared" si="4"/>
        <v>115</v>
      </c>
      <c r="B122" s="13" t="s">
        <v>125</v>
      </c>
      <c r="C122" s="87" t="s">
        <v>22</v>
      </c>
      <c r="D122" s="88" t="s">
        <v>197</v>
      </c>
      <c r="E122" s="88">
        <v>12</v>
      </c>
      <c r="F122" s="165"/>
      <c r="G122" s="9">
        <f t="shared" si="7"/>
        <v>0</v>
      </c>
    </row>
    <row r="123" spans="1:7" ht="25.5" x14ac:dyDescent="0.2">
      <c r="A123" s="7">
        <f t="shared" si="4"/>
        <v>116</v>
      </c>
      <c r="B123" s="15" t="s">
        <v>136</v>
      </c>
      <c r="C123" s="90" t="s">
        <v>22</v>
      </c>
      <c r="D123" s="88" t="s">
        <v>197</v>
      </c>
      <c r="E123" s="88">
        <v>12</v>
      </c>
      <c r="F123" s="166"/>
      <c r="G123" s="9">
        <f t="shared" si="7"/>
        <v>0</v>
      </c>
    </row>
    <row r="124" spans="1:7" x14ac:dyDescent="0.2">
      <c r="A124" s="7">
        <f t="shared" si="4"/>
        <v>117</v>
      </c>
      <c r="B124" s="13" t="s">
        <v>92</v>
      </c>
      <c r="C124" s="87" t="s">
        <v>22</v>
      </c>
      <c r="D124" s="88" t="s">
        <v>197</v>
      </c>
      <c r="E124" s="88">
        <v>12</v>
      </c>
      <c r="F124" s="165"/>
      <c r="G124" s="9">
        <f t="shared" si="7"/>
        <v>0</v>
      </c>
    </row>
    <row r="125" spans="1:7" ht="25.5" x14ac:dyDescent="0.2">
      <c r="A125" s="7">
        <f t="shared" si="4"/>
        <v>118</v>
      </c>
      <c r="B125" s="91" t="s">
        <v>114</v>
      </c>
      <c r="C125" s="89" t="s">
        <v>22</v>
      </c>
      <c r="D125" s="88" t="s">
        <v>197</v>
      </c>
      <c r="E125" s="88">
        <v>12</v>
      </c>
      <c r="F125" s="164"/>
      <c r="G125" s="9">
        <f t="shared" si="7"/>
        <v>0</v>
      </c>
    </row>
    <row r="126" spans="1:7" ht="25.5" x14ac:dyDescent="0.2">
      <c r="A126" s="7">
        <f t="shared" si="4"/>
        <v>119</v>
      </c>
      <c r="B126" s="13" t="s">
        <v>133</v>
      </c>
      <c r="C126" s="150" t="s">
        <v>22</v>
      </c>
      <c r="D126" s="88" t="s">
        <v>23</v>
      </c>
      <c r="E126" s="88">
        <v>12</v>
      </c>
      <c r="F126" s="165"/>
      <c r="G126" s="9">
        <f t="shared" si="7"/>
        <v>0</v>
      </c>
    </row>
    <row r="127" spans="1:7" x14ac:dyDescent="0.2">
      <c r="A127" s="7">
        <f t="shared" si="4"/>
        <v>120</v>
      </c>
      <c r="B127" s="13" t="s">
        <v>105</v>
      </c>
      <c r="C127" s="87" t="s">
        <v>22</v>
      </c>
      <c r="D127" s="88" t="s">
        <v>197</v>
      </c>
      <c r="E127" s="88">
        <v>12</v>
      </c>
      <c r="F127" s="165"/>
      <c r="G127" s="9">
        <f t="shared" si="7"/>
        <v>0</v>
      </c>
    </row>
    <row r="128" spans="1:7" x14ac:dyDescent="0.2">
      <c r="A128" s="7">
        <f t="shared" si="4"/>
        <v>121</v>
      </c>
      <c r="B128" s="13" t="s">
        <v>83</v>
      </c>
      <c r="C128" s="87" t="s">
        <v>22</v>
      </c>
      <c r="D128" s="88" t="s">
        <v>197</v>
      </c>
      <c r="E128" s="88">
        <v>12</v>
      </c>
      <c r="F128" s="165"/>
      <c r="G128" s="9">
        <f t="shared" si="7"/>
        <v>0</v>
      </c>
    </row>
    <row r="129" spans="1:8" ht="25.5" x14ac:dyDescent="0.2">
      <c r="A129" s="7">
        <f t="shared" si="4"/>
        <v>122</v>
      </c>
      <c r="B129" s="13" t="s">
        <v>44</v>
      </c>
      <c r="C129" s="87" t="s">
        <v>22</v>
      </c>
      <c r="D129" s="88" t="s">
        <v>197</v>
      </c>
      <c r="E129" s="88">
        <v>12</v>
      </c>
      <c r="F129" s="165"/>
      <c r="G129" s="9">
        <f t="shared" si="7"/>
        <v>0</v>
      </c>
    </row>
    <row r="130" spans="1:8" x14ac:dyDescent="0.2">
      <c r="A130" s="7">
        <f t="shared" si="4"/>
        <v>123</v>
      </c>
      <c r="B130" s="13" t="s">
        <v>67</v>
      </c>
      <c r="C130" s="87" t="s">
        <v>22</v>
      </c>
      <c r="D130" s="88" t="s">
        <v>197</v>
      </c>
      <c r="E130" s="88">
        <v>12</v>
      </c>
      <c r="F130" s="165"/>
      <c r="G130" s="9">
        <f t="shared" si="7"/>
        <v>0</v>
      </c>
    </row>
    <row r="131" spans="1:8" x14ac:dyDescent="0.2">
      <c r="A131" s="7">
        <f t="shared" si="4"/>
        <v>124</v>
      </c>
      <c r="B131" s="91" t="s">
        <v>210</v>
      </c>
      <c r="C131" s="90" t="s">
        <v>22</v>
      </c>
      <c r="D131" s="92" t="s">
        <v>23</v>
      </c>
      <c r="E131" s="88">
        <v>12</v>
      </c>
      <c r="F131" s="51"/>
      <c r="G131" s="9">
        <f t="shared" si="7"/>
        <v>0</v>
      </c>
    </row>
    <row r="132" spans="1:8" x14ac:dyDescent="0.2">
      <c r="A132" s="7">
        <f t="shared" si="4"/>
        <v>125</v>
      </c>
      <c r="B132" s="15" t="s">
        <v>143</v>
      </c>
      <c r="C132" s="90" t="s">
        <v>22</v>
      </c>
      <c r="D132" s="92" t="s">
        <v>23</v>
      </c>
      <c r="E132" s="88">
        <v>12</v>
      </c>
      <c r="F132" s="166"/>
      <c r="G132" s="9">
        <f t="shared" si="7"/>
        <v>0</v>
      </c>
    </row>
    <row r="133" spans="1:8" x14ac:dyDescent="0.2">
      <c r="A133" s="7">
        <f t="shared" si="4"/>
        <v>126</v>
      </c>
      <c r="B133" s="15" t="s">
        <v>144</v>
      </c>
      <c r="C133" s="90" t="s">
        <v>22</v>
      </c>
      <c r="D133" s="92" t="s">
        <v>23</v>
      </c>
      <c r="E133" s="88">
        <v>12</v>
      </c>
      <c r="F133" s="166"/>
      <c r="G133" s="9">
        <f t="shared" si="7"/>
        <v>0</v>
      </c>
    </row>
    <row r="134" spans="1:8" x14ac:dyDescent="0.2">
      <c r="A134" s="7">
        <f t="shared" si="4"/>
        <v>127</v>
      </c>
      <c r="B134" s="15" t="s">
        <v>137</v>
      </c>
      <c r="C134" s="90" t="s">
        <v>22</v>
      </c>
      <c r="D134" s="88" t="s">
        <v>197</v>
      </c>
      <c r="E134" s="88">
        <v>12</v>
      </c>
      <c r="F134" s="166"/>
      <c r="G134" s="9">
        <f t="shared" ref="G134:G137" si="8">ROUND(E134*F134,2)</f>
        <v>0</v>
      </c>
    </row>
    <row r="135" spans="1:8" x14ac:dyDescent="0.2">
      <c r="A135" s="7">
        <f t="shared" si="4"/>
        <v>128</v>
      </c>
      <c r="B135" s="15" t="s">
        <v>138</v>
      </c>
      <c r="C135" s="90" t="s">
        <v>22</v>
      </c>
      <c r="D135" s="88" t="s">
        <v>197</v>
      </c>
      <c r="E135" s="88">
        <v>12</v>
      </c>
      <c r="F135" s="166"/>
      <c r="G135" s="9">
        <f t="shared" si="8"/>
        <v>0</v>
      </c>
    </row>
    <row r="136" spans="1:8" x14ac:dyDescent="0.2">
      <c r="A136" s="7">
        <f t="shared" si="4"/>
        <v>129</v>
      </c>
      <c r="B136" s="15" t="s">
        <v>139</v>
      </c>
      <c r="C136" s="90" t="s">
        <v>22</v>
      </c>
      <c r="D136" s="88" t="s">
        <v>197</v>
      </c>
      <c r="E136" s="88">
        <v>12</v>
      </c>
      <c r="F136" s="166"/>
      <c r="G136" s="9">
        <f t="shared" si="8"/>
        <v>0</v>
      </c>
    </row>
    <row r="137" spans="1:8" x14ac:dyDescent="0.2">
      <c r="A137" s="7">
        <f t="shared" ref="A137:A148" si="9">A136+1</f>
        <v>130</v>
      </c>
      <c r="B137" s="15" t="s">
        <v>142</v>
      </c>
      <c r="C137" s="90" t="s">
        <v>22</v>
      </c>
      <c r="D137" s="88" t="s">
        <v>197</v>
      </c>
      <c r="E137" s="88">
        <v>12</v>
      </c>
      <c r="F137" s="166"/>
      <c r="G137" s="9">
        <f t="shared" si="8"/>
        <v>0</v>
      </c>
    </row>
    <row r="138" spans="1:8" x14ac:dyDescent="0.2">
      <c r="A138" s="7">
        <f t="shared" si="9"/>
        <v>131</v>
      </c>
      <c r="B138" s="91" t="s">
        <v>202</v>
      </c>
      <c r="C138" s="90" t="s">
        <v>22</v>
      </c>
      <c r="D138" s="92" t="s">
        <v>197</v>
      </c>
      <c r="E138" s="88">
        <v>12</v>
      </c>
      <c r="F138" s="51"/>
      <c r="G138" s="9">
        <f>ROUND(E138*F138,2)</f>
        <v>0</v>
      </c>
    </row>
    <row r="139" spans="1:8" ht="25.5" x14ac:dyDescent="0.2">
      <c r="A139" s="7">
        <f t="shared" si="9"/>
        <v>132</v>
      </c>
      <c r="B139" s="91" t="s">
        <v>205</v>
      </c>
      <c r="C139" s="90" t="s">
        <v>22</v>
      </c>
      <c r="D139" s="160" t="s">
        <v>23</v>
      </c>
      <c r="E139" s="88">
        <v>12</v>
      </c>
      <c r="F139" s="51"/>
      <c r="G139" s="9">
        <f>ROUND(E139*F139,2)</f>
        <v>0</v>
      </c>
      <c r="H139" s="26"/>
    </row>
    <row r="140" spans="1:8" ht="38.25" x14ac:dyDescent="0.2">
      <c r="A140" s="7">
        <f t="shared" si="9"/>
        <v>133</v>
      </c>
      <c r="B140" s="91" t="s">
        <v>206</v>
      </c>
      <c r="C140" s="90" t="s">
        <v>22</v>
      </c>
      <c r="D140" s="160" t="s">
        <v>23</v>
      </c>
      <c r="E140" s="88">
        <v>12</v>
      </c>
      <c r="F140" s="51"/>
      <c r="G140" s="9">
        <f>ROUND(E140*F140,2)</f>
        <v>0</v>
      </c>
      <c r="H140" s="26"/>
    </row>
    <row r="141" spans="1:8" ht="25.5" x14ac:dyDescent="0.2">
      <c r="A141" s="7">
        <f t="shared" si="9"/>
        <v>134</v>
      </c>
      <c r="B141" s="91" t="s">
        <v>207</v>
      </c>
      <c r="C141" s="90" t="s">
        <v>22</v>
      </c>
      <c r="D141" s="92" t="s">
        <v>23</v>
      </c>
      <c r="E141" s="88">
        <v>12</v>
      </c>
      <c r="F141" s="51"/>
      <c r="G141" s="9">
        <f>ROUND(E141*F141,2)</f>
        <v>0</v>
      </c>
    </row>
    <row r="142" spans="1:8" ht="25.5" x14ac:dyDescent="0.2">
      <c r="A142" s="7">
        <f t="shared" si="9"/>
        <v>135</v>
      </c>
      <c r="B142" s="91" t="s">
        <v>208</v>
      </c>
      <c r="C142" s="90" t="s">
        <v>22</v>
      </c>
      <c r="D142" s="92" t="s">
        <v>23</v>
      </c>
      <c r="E142" s="88">
        <v>12</v>
      </c>
      <c r="F142" s="51"/>
      <c r="G142" s="9">
        <f>ROUND(E142*F142,2)</f>
        <v>0</v>
      </c>
    </row>
    <row r="143" spans="1:8" x14ac:dyDescent="0.2">
      <c r="A143" s="7">
        <f t="shared" si="9"/>
        <v>136</v>
      </c>
      <c r="B143" s="13" t="s">
        <v>63</v>
      </c>
      <c r="C143" s="87" t="s">
        <v>22</v>
      </c>
      <c r="D143" s="88" t="s">
        <v>197</v>
      </c>
      <c r="E143" s="88">
        <v>12</v>
      </c>
      <c r="F143" s="165"/>
      <c r="G143" s="9">
        <f t="shared" si="0"/>
        <v>0</v>
      </c>
    </row>
    <row r="144" spans="1:8" ht="25.5" x14ac:dyDescent="0.2">
      <c r="A144" s="7">
        <f t="shared" si="9"/>
        <v>137</v>
      </c>
      <c r="B144" s="13" t="s">
        <v>65</v>
      </c>
      <c r="C144" s="87" t="s">
        <v>22</v>
      </c>
      <c r="D144" s="88" t="s">
        <v>197</v>
      </c>
      <c r="E144" s="88">
        <v>12</v>
      </c>
      <c r="F144" s="165"/>
      <c r="G144" s="9">
        <f t="shared" si="0"/>
        <v>0</v>
      </c>
    </row>
    <row r="145" spans="1:8" x14ac:dyDescent="0.2">
      <c r="A145" s="7">
        <f t="shared" si="9"/>
        <v>138</v>
      </c>
      <c r="B145" s="13" t="s">
        <v>85</v>
      </c>
      <c r="C145" s="87" t="s">
        <v>22</v>
      </c>
      <c r="D145" s="88" t="s">
        <v>197</v>
      </c>
      <c r="E145" s="88">
        <v>12</v>
      </c>
      <c r="F145" s="165"/>
      <c r="G145" s="9">
        <f t="shared" si="0"/>
        <v>0</v>
      </c>
    </row>
    <row r="146" spans="1:8" x14ac:dyDescent="0.2">
      <c r="A146" s="7">
        <f t="shared" si="9"/>
        <v>139</v>
      </c>
      <c r="B146" s="91" t="s">
        <v>203</v>
      </c>
      <c r="C146" s="90" t="s">
        <v>22</v>
      </c>
      <c r="D146" s="160" t="s">
        <v>23</v>
      </c>
      <c r="E146" s="88">
        <v>12</v>
      </c>
      <c r="F146" s="51"/>
      <c r="G146" s="9">
        <f t="shared" ref="G146:G148" si="10">ROUND(E146*F146,2)</f>
        <v>0</v>
      </c>
      <c r="H146" s="26"/>
    </row>
    <row r="147" spans="1:8" x14ac:dyDescent="0.2">
      <c r="A147" s="7">
        <f t="shared" si="9"/>
        <v>140</v>
      </c>
      <c r="B147" s="15" t="s">
        <v>198</v>
      </c>
      <c r="C147" s="90" t="s">
        <v>22</v>
      </c>
      <c r="D147" s="160" t="s">
        <v>23</v>
      </c>
      <c r="E147" s="131">
        <v>12</v>
      </c>
      <c r="F147" s="50"/>
      <c r="G147" s="9">
        <f t="shared" si="10"/>
        <v>0</v>
      </c>
      <c r="H147" s="26"/>
    </row>
    <row r="148" spans="1:8" x14ac:dyDescent="0.2">
      <c r="A148" s="7">
        <f t="shared" si="9"/>
        <v>141</v>
      </c>
      <c r="B148" s="91" t="s">
        <v>211</v>
      </c>
      <c r="C148" s="90" t="s">
        <v>22</v>
      </c>
      <c r="D148" s="160" t="s">
        <v>197</v>
      </c>
      <c r="E148" s="160">
        <v>12</v>
      </c>
      <c r="F148" s="51"/>
      <c r="G148" s="9">
        <f t="shared" si="10"/>
        <v>0</v>
      </c>
      <c r="H148" s="26"/>
    </row>
    <row r="149" spans="1:8" ht="15.75" thickBot="1" x14ac:dyDescent="0.25">
      <c r="A149" s="152" t="s">
        <v>16</v>
      </c>
      <c r="B149" s="153"/>
      <c r="C149" s="154"/>
      <c r="D149" s="154"/>
      <c r="E149" s="154"/>
      <c r="F149" s="155" t="s">
        <v>11</v>
      </c>
      <c r="G149" s="19">
        <f>SUM(G8:G148)</f>
        <v>0</v>
      </c>
    </row>
    <row r="150" spans="1:8" ht="16.5" thickTop="1" thickBot="1" x14ac:dyDescent="0.25">
      <c r="A150" s="133" t="s">
        <v>18</v>
      </c>
      <c r="B150" s="133"/>
      <c r="C150" s="133"/>
      <c r="D150" s="133"/>
      <c r="E150" s="133"/>
      <c r="F150" s="133"/>
      <c r="G150" s="134"/>
      <c r="H150" s="26"/>
    </row>
    <row r="151" spans="1:8" s="6" customFormat="1" ht="15.75" thickTop="1" x14ac:dyDescent="0.2">
      <c r="A151" s="156" t="s">
        <v>15</v>
      </c>
      <c r="B151" s="157" t="s">
        <v>150</v>
      </c>
      <c r="C151" s="158"/>
      <c r="D151" s="158"/>
      <c r="E151" s="158"/>
      <c r="F151" s="158"/>
      <c r="G151" s="159"/>
    </row>
    <row r="152" spans="1:8" x14ac:dyDescent="0.2">
      <c r="A152" s="7">
        <f>A148+1</f>
        <v>142</v>
      </c>
      <c r="B152" s="24" t="s">
        <v>151</v>
      </c>
      <c r="C152" s="87" t="s">
        <v>22</v>
      </c>
      <c r="D152" s="88" t="s">
        <v>197</v>
      </c>
      <c r="E152" s="88">
        <v>12</v>
      </c>
      <c r="F152" s="161"/>
      <c r="G152" s="9">
        <f t="shared" ref="G152:G158" si="11">ROUND(E152*F152,2)</f>
        <v>0</v>
      </c>
    </row>
    <row r="153" spans="1:8" ht="25.5" x14ac:dyDescent="0.2">
      <c r="A153" s="7">
        <f>A152+1</f>
        <v>143</v>
      </c>
      <c r="B153" s="12" t="s">
        <v>152</v>
      </c>
      <c r="C153" s="87" t="s">
        <v>22</v>
      </c>
      <c r="D153" s="88" t="s">
        <v>197</v>
      </c>
      <c r="E153" s="88">
        <v>12</v>
      </c>
      <c r="F153" s="161"/>
      <c r="G153" s="9">
        <f t="shared" si="11"/>
        <v>0</v>
      </c>
    </row>
    <row r="154" spans="1:8" x14ac:dyDescent="0.2">
      <c r="A154" s="7">
        <f t="shared" ref="A154:A158" si="12">A153+1</f>
        <v>144</v>
      </c>
      <c r="B154" s="12" t="s">
        <v>153</v>
      </c>
      <c r="C154" s="87" t="s">
        <v>22</v>
      </c>
      <c r="D154" s="88" t="s">
        <v>197</v>
      </c>
      <c r="E154" s="88">
        <v>12</v>
      </c>
      <c r="F154" s="161"/>
      <c r="G154" s="9">
        <f t="shared" si="11"/>
        <v>0</v>
      </c>
    </row>
    <row r="155" spans="1:8" x14ac:dyDescent="0.2">
      <c r="A155" s="7">
        <f t="shared" si="12"/>
        <v>145</v>
      </c>
      <c r="B155" s="12" t="s">
        <v>155</v>
      </c>
      <c r="C155" s="87" t="s">
        <v>22</v>
      </c>
      <c r="D155" s="148" t="s">
        <v>197</v>
      </c>
      <c r="E155" s="149">
        <v>52</v>
      </c>
      <c r="F155" s="161"/>
      <c r="G155" s="9">
        <f t="shared" si="11"/>
        <v>0</v>
      </c>
      <c r="H155" s="26"/>
    </row>
    <row r="156" spans="1:8" ht="25.5" x14ac:dyDescent="0.2">
      <c r="A156" s="7">
        <f t="shared" si="12"/>
        <v>146</v>
      </c>
      <c r="B156" s="13" t="s">
        <v>156</v>
      </c>
      <c r="C156" s="150" t="s">
        <v>22</v>
      </c>
      <c r="D156" s="151" t="s">
        <v>197</v>
      </c>
      <c r="E156" s="92">
        <v>12</v>
      </c>
      <c r="F156" s="163"/>
      <c r="G156" s="9">
        <f t="shared" si="11"/>
        <v>0</v>
      </c>
    </row>
    <row r="157" spans="1:8" x14ac:dyDescent="0.2">
      <c r="A157" s="7">
        <f t="shared" si="12"/>
        <v>147</v>
      </c>
      <c r="B157" s="15" t="s">
        <v>134</v>
      </c>
      <c r="C157" s="90" t="s">
        <v>22</v>
      </c>
      <c r="D157" s="151" t="s">
        <v>197</v>
      </c>
      <c r="E157" s="92">
        <v>12</v>
      </c>
      <c r="F157" s="163"/>
      <c r="G157" s="9">
        <f t="shared" si="11"/>
        <v>0</v>
      </c>
    </row>
    <row r="158" spans="1:8" x14ac:dyDescent="0.2">
      <c r="A158" s="7">
        <f t="shared" si="12"/>
        <v>148</v>
      </c>
      <c r="B158" s="15" t="s">
        <v>135</v>
      </c>
      <c r="C158" s="90" t="s">
        <v>22</v>
      </c>
      <c r="D158" s="151" t="s">
        <v>197</v>
      </c>
      <c r="E158" s="92">
        <v>12</v>
      </c>
      <c r="F158" s="163"/>
      <c r="G158" s="9">
        <f t="shared" si="11"/>
        <v>0</v>
      </c>
    </row>
    <row r="159" spans="1:8" s="6" customFormat="1" ht="15.75" thickBot="1" x14ac:dyDescent="0.25">
      <c r="A159" s="142" t="s">
        <v>15</v>
      </c>
      <c r="B159" s="143"/>
      <c r="C159" s="144"/>
      <c r="D159" s="144"/>
      <c r="E159" s="144"/>
      <c r="F159" s="145" t="s">
        <v>11</v>
      </c>
      <c r="G159" s="19">
        <f>SUM(G152:G158)</f>
        <v>0</v>
      </c>
    </row>
    <row r="160" spans="1:8" s="6" customFormat="1" ht="16.5" thickTop="1" thickBot="1" x14ac:dyDescent="0.25">
      <c r="A160" s="146" t="s">
        <v>19</v>
      </c>
      <c r="B160" s="146"/>
      <c r="C160" s="146"/>
      <c r="D160" s="146"/>
      <c r="E160" s="146"/>
      <c r="F160" s="146"/>
      <c r="G160" s="147"/>
    </row>
    <row r="161" spans="1:7" s="6" customFormat="1" ht="15.75" thickTop="1" x14ac:dyDescent="0.2">
      <c r="A161" s="82" t="s">
        <v>14</v>
      </c>
      <c r="B161" s="136" t="s">
        <v>157</v>
      </c>
      <c r="C161" s="137"/>
      <c r="D161" s="137"/>
      <c r="E161" s="137"/>
      <c r="F161" s="137"/>
      <c r="G161" s="138"/>
    </row>
    <row r="162" spans="1:7" s="30" customFormat="1" x14ac:dyDescent="0.2">
      <c r="A162" s="27">
        <f>A158+1</f>
        <v>149</v>
      </c>
      <c r="B162" s="28" t="s">
        <v>158</v>
      </c>
      <c r="C162" s="139" t="s">
        <v>160</v>
      </c>
      <c r="D162" s="140" t="s">
        <v>23</v>
      </c>
      <c r="E162" s="140">
        <v>3</v>
      </c>
      <c r="F162" s="162"/>
      <c r="G162" s="29">
        <f t="shared" ref="G162:G165" si="13">ROUND(E162*F162,2)</f>
        <v>0</v>
      </c>
    </row>
    <row r="163" spans="1:7" x14ac:dyDescent="0.2">
      <c r="A163" s="7">
        <f>A162+1</f>
        <v>150</v>
      </c>
      <c r="B163" s="14" t="s">
        <v>159</v>
      </c>
      <c r="C163" s="141" t="s">
        <v>163</v>
      </c>
      <c r="D163" s="128" t="s">
        <v>23</v>
      </c>
      <c r="E163" s="141">
        <v>12</v>
      </c>
      <c r="F163" s="161"/>
      <c r="G163" s="9">
        <f t="shared" si="13"/>
        <v>0</v>
      </c>
    </row>
    <row r="164" spans="1:7" ht="25.5" x14ac:dyDescent="0.2">
      <c r="A164" s="7">
        <f t="shared" ref="A164:A165" si="14">A163+1</f>
        <v>151</v>
      </c>
      <c r="B164" s="14" t="s">
        <v>177</v>
      </c>
      <c r="C164" s="141" t="s">
        <v>178</v>
      </c>
      <c r="D164" s="128" t="s">
        <v>23</v>
      </c>
      <c r="E164" s="128">
        <v>1</v>
      </c>
      <c r="F164" s="161"/>
      <c r="G164" s="9">
        <f t="shared" si="13"/>
        <v>0</v>
      </c>
    </row>
    <row r="165" spans="1:7" ht="25.5" x14ac:dyDescent="0.2">
      <c r="A165" s="7">
        <f t="shared" si="14"/>
        <v>152</v>
      </c>
      <c r="B165" s="14" t="s">
        <v>179</v>
      </c>
      <c r="C165" s="141" t="s">
        <v>180</v>
      </c>
      <c r="D165" s="128" t="s">
        <v>23</v>
      </c>
      <c r="E165" s="128">
        <v>1</v>
      </c>
      <c r="F165" s="161"/>
      <c r="G165" s="9">
        <f t="shared" si="13"/>
        <v>0</v>
      </c>
    </row>
    <row r="166" spans="1:7" s="6" customFormat="1" ht="15.75" thickBot="1" x14ac:dyDescent="0.25">
      <c r="A166" s="96" t="s">
        <v>14</v>
      </c>
      <c r="B166" s="97"/>
      <c r="C166" s="98"/>
      <c r="D166" s="98"/>
      <c r="E166" s="98"/>
      <c r="F166" s="99" t="s">
        <v>11</v>
      </c>
      <c r="G166" s="11">
        <f>SUM(G162:G165)</f>
        <v>0</v>
      </c>
    </row>
    <row r="167" spans="1:7" s="6" customFormat="1" ht="16.5" thickTop="1" thickBot="1" x14ac:dyDescent="0.25">
      <c r="A167" s="133" t="s">
        <v>20</v>
      </c>
      <c r="B167" s="133"/>
      <c r="C167" s="133"/>
      <c r="D167" s="133"/>
      <c r="E167" s="133"/>
      <c r="F167" s="133"/>
      <c r="G167" s="134"/>
    </row>
    <row r="168" spans="1:7" s="6" customFormat="1" ht="15.75" thickTop="1" x14ac:dyDescent="0.2">
      <c r="A168" s="135" t="s">
        <v>13</v>
      </c>
      <c r="B168" s="136" t="s">
        <v>161</v>
      </c>
      <c r="C168" s="137"/>
      <c r="D168" s="137"/>
      <c r="E168" s="137"/>
      <c r="F168" s="137"/>
      <c r="G168" s="138"/>
    </row>
    <row r="169" spans="1:7" s="6" customFormat="1" x14ac:dyDescent="0.2">
      <c r="A169" s="8">
        <f>A165+1</f>
        <v>153</v>
      </c>
      <c r="B169" s="12" t="s">
        <v>162</v>
      </c>
      <c r="C169" s="87" t="s">
        <v>22</v>
      </c>
      <c r="D169" s="128" t="s">
        <v>23</v>
      </c>
      <c r="E169" s="128">
        <v>25</v>
      </c>
      <c r="F169" s="161"/>
      <c r="G169" s="9">
        <f t="shared" ref="G169:G198" si="15">ROUND(E169*F169,2)</f>
        <v>0</v>
      </c>
    </row>
    <row r="170" spans="1:7" x14ac:dyDescent="0.2">
      <c r="A170" s="8">
        <f>A169+1</f>
        <v>154</v>
      </c>
      <c r="B170" s="12" t="s">
        <v>164</v>
      </c>
      <c r="C170" s="87" t="s">
        <v>22</v>
      </c>
      <c r="D170" s="128" t="s">
        <v>23</v>
      </c>
      <c r="E170" s="128">
        <v>100</v>
      </c>
      <c r="F170" s="161"/>
      <c r="G170" s="9">
        <f t="shared" si="15"/>
        <v>0</v>
      </c>
    </row>
    <row r="171" spans="1:7" x14ac:dyDescent="0.2">
      <c r="A171" s="8">
        <f t="shared" ref="A171:A195" si="16">A170+1</f>
        <v>155</v>
      </c>
      <c r="B171" s="12" t="s">
        <v>165</v>
      </c>
      <c r="C171" s="87" t="s">
        <v>22</v>
      </c>
      <c r="D171" s="128" t="s">
        <v>23</v>
      </c>
      <c r="E171" s="128">
        <v>100</v>
      </c>
      <c r="F171" s="161"/>
      <c r="G171" s="9">
        <f t="shared" si="15"/>
        <v>0</v>
      </c>
    </row>
    <row r="172" spans="1:7" x14ac:dyDescent="0.2">
      <c r="A172" s="8">
        <f t="shared" si="16"/>
        <v>156</v>
      </c>
      <c r="B172" s="12" t="s">
        <v>166</v>
      </c>
      <c r="C172" s="87" t="s">
        <v>22</v>
      </c>
      <c r="D172" s="128" t="s">
        <v>23</v>
      </c>
      <c r="E172" s="128">
        <v>100</v>
      </c>
      <c r="F172" s="161"/>
      <c r="G172" s="9">
        <f t="shared" si="15"/>
        <v>0</v>
      </c>
    </row>
    <row r="173" spans="1:7" x14ac:dyDescent="0.2">
      <c r="A173" s="8">
        <f t="shared" si="16"/>
        <v>157</v>
      </c>
      <c r="B173" s="12" t="s">
        <v>167</v>
      </c>
      <c r="C173" s="87" t="s">
        <v>22</v>
      </c>
      <c r="D173" s="128" t="s">
        <v>23</v>
      </c>
      <c r="E173" s="128">
        <v>100</v>
      </c>
      <c r="F173" s="161"/>
      <c r="G173" s="9">
        <f t="shared" si="15"/>
        <v>0</v>
      </c>
    </row>
    <row r="174" spans="1:7" x14ac:dyDescent="0.2">
      <c r="A174" s="8">
        <f t="shared" si="16"/>
        <v>158</v>
      </c>
      <c r="B174" s="12" t="s">
        <v>168</v>
      </c>
      <c r="C174" s="87" t="s">
        <v>22</v>
      </c>
      <c r="D174" s="128" t="s">
        <v>23</v>
      </c>
      <c r="E174" s="128">
        <v>100</v>
      </c>
      <c r="F174" s="161"/>
      <c r="G174" s="9">
        <f t="shared" si="15"/>
        <v>0</v>
      </c>
    </row>
    <row r="175" spans="1:7" x14ac:dyDescent="0.2">
      <c r="A175" s="8">
        <f t="shared" si="16"/>
        <v>159</v>
      </c>
      <c r="B175" s="13" t="s">
        <v>169</v>
      </c>
      <c r="C175" s="87" t="s">
        <v>22</v>
      </c>
      <c r="D175" s="128" t="s">
        <v>23</v>
      </c>
      <c r="E175" s="128">
        <v>100</v>
      </c>
      <c r="F175" s="161"/>
      <c r="G175" s="9">
        <f t="shared" si="15"/>
        <v>0</v>
      </c>
    </row>
    <row r="176" spans="1:7" x14ac:dyDescent="0.2">
      <c r="A176" s="8">
        <f t="shared" si="16"/>
        <v>160</v>
      </c>
      <c r="B176" s="63" t="s">
        <v>176</v>
      </c>
      <c r="C176" s="87" t="s">
        <v>22</v>
      </c>
      <c r="D176" s="128" t="s">
        <v>23</v>
      </c>
      <c r="E176" s="128">
        <v>100</v>
      </c>
      <c r="F176" s="161"/>
      <c r="G176" s="9">
        <f t="shared" si="15"/>
        <v>0</v>
      </c>
    </row>
    <row r="177" spans="1:7" x14ac:dyDescent="0.2">
      <c r="A177" s="8">
        <f t="shared" si="16"/>
        <v>161</v>
      </c>
      <c r="B177" s="13" t="s">
        <v>170</v>
      </c>
      <c r="C177" s="87" t="s">
        <v>22</v>
      </c>
      <c r="D177" s="128" t="s">
        <v>23</v>
      </c>
      <c r="E177" s="128">
        <v>100</v>
      </c>
      <c r="F177" s="161"/>
      <c r="G177" s="9">
        <f t="shared" si="15"/>
        <v>0</v>
      </c>
    </row>
    <row r="178" spans="1:7" x14ac:dyDescent="0.2">
      <c r="A178" s="8">
        <f t="shared" si="16"/>
        <v>162</v>
      </c>
      <c r="B178" s="16" t="s">
        <v>171</v>
      </c>
      <c r="C178" s="87" t="s">
        <v>22</v>
      </c>
      <c r="D178" s="128" t="s">
        <v>23</v>
      </c>
      <c r="E178" s="129">
        <v>25</v>
      </c>
      <c r="F178" s="161"/>
      <c r="G178" s="9">
        <f t="shared" si="15"/>
        <v>0</v>
      </c>
    </row>
    <row r="179" spans="1:7" x14ac:dyDescent="0.2">
      <c r="A179" s="8">
        <f t="shared" si="16"/>
        <v>163</v>
      </c>
      <c r="B179" s="16" t="s">
        <v>172</v>
      </c>
      <c r="C179" s="87" t="s">
        <v>22</v>
      </c>
      <c r="D179" s="128" t="s">
        <v>23</v>
      </c>
      <c r="E179" s="129">
        <v>25</v>
      </c>
      <c r="F179" s="161"/>
      <c r="G179" s="9">
        <f t="shared" si="15"/>
        <v>0</v>
      </c>
    </row>
    <row r="180" spans="1:7" x14ac:dyDescent="0.2">
      <c r="A180" s="8">
        <f t="shared" si="16"/>
        <v>164</v>
      </c>
      <c r="B180" s="16" t="s">
        <v>173</v>
      </c>
      <c r="C180" s="87" t="s">
        <v>22</v>
      </c>
      <c r="D180" s="128" t="s">
        <v>23</v>
      </c>
      <c r="E180" s="129">
        <v>25</v>
      </c>
      <c r="F180" s="161"/>
      <c r="G180" s="9">
        <f t="shared" si="15"/>
        <v>0</v>
      </c>
    </row>
    <row r="181" spans="1:7" x14ac:dyDescent="0.2">
      <c r="A181" s="8">
        <f t="shared" si="16"/>
        <v>165</v>
      </c>
      <c r="B181" s="16" t="s">
        <v>174</v>
      </c>
      <c r="C181" s="87" t="s">
        <v>22</v>
      </c>
      <c r="D181" s="128" t="s">
        <v>23</v>
      </c>
      <c r="E181" s="129">
        <v>25</v>
      </c>
      <c r="F181" s="161"/>
      <c r="G181" s="9">
        <f t="shared" si="15"/>
        <v>0</v>
      </c>
    </row>
    <row r="182" spans="1:7" x14ac:dyDescent="0.2">
      <c r="A182" s="8">
        <f t="shared" si="16"/>
        <v>166</v>
      </c>
      <c r="B182" s="16" t="s">
        <v>175</v>
      </c>
      <c r="C182" s="87" t="s">
        <v>22</v>
      </c>
      <c r="D182" s="128" t="s">
        <v>23</v>
      </c>
      <c r="E182" s="129">
        <v>25</v>
      </c>
      <c r="F182" s="161"/>
      <c r="G182" s="9">
        <f t="shared" si="15"/>
        <v>0</v>
      </c>
    </row>
    <row r="183" spans="1:7" x14ac:dyDescent="0.2">
      <c r="A183" s="8">
        <f t="shared" si="16"/>
        <v>167</v>
      </c>
      <c r="B183" s="16" t="s">
        <v>184</v>
      </c>
      <c r="C183" s="87" t="s">
        <v>22</v>
      </c>
      <c r="D183" s="128" t="s">
        <v>23</v>
      </c>
      <c r="E183" s="129">
        <v>25</v>
      </c>
      <c r="F183" s="161"/>
      <c r="G183" s="9">
        <f t="shared" si="15"/>
        <v>0</v>
      </c>
    </row>
    <row r="184" spans="1:7" x14ac:dyDescent="0.2">
      <c r="A184" s="8">
        <f t="shared" si="16"/>
        <v>168</v>
      </c>
      <c r="B184" s="16" t="s">
        <v>185</v>
      </c>
      <c r="C184" s="87" t="s">
        <v>22</v>
      </c>
      <c r="D184" s="128" t="s">
        <v>23</v>
      </c>
      <c r="E184" s="129">
        <v>25</v>
      </c>
      <c r="F184" s="161"/>
      <c r="G184" s="9">
        <f t="shared" si="15"/>
        <v>0</v>
      </c>
    </row>
    <row r="185" spans="1:7" x14ac:dyDescent="0.2">
      <c r="A185" s="8">
        <f t="shared" si="16"/>
        <v>169</v>
      </c>
      <c r="B185" s="16" t="s">
        <v>186</v>
      </c>
      <c r="C185" s="87" t="s">
        <v>22</v>
      </c>
      <c r="D185" s="128" t="s">
        <v>23</v>
      </c>
      <c r="E185" s="129">
        <v>25</v>
      </c>
      <c r="F185" s="161"/>
      <c r="G185" s="9">
        <f t="shared" si="15"/>
        <v>0</v>
      </c>
    </row>
    <row r="186" spans="1:7" x14ac:dyDescent="0.2">
      <c r="A186" s="8">
        <f t="shared" si="16"/>
        <v>170</v>
      </c>
      <c r="B186" s="16" t="s">
        <v>187</v>
      </c>
      <c r="C186" s="87" t="s">
        <v>22</v>
      </c>
      <c r="D186" s="128" t="s">
        <v>23</v>
      </c>
      <c r="E186" s="129">
        <v>25</v>
      </c>
      <c r="F186" s="161"/>
      <c r="G186" s="9">
        <f t="shared" si="15"/>
        <v>0</v>
      </c>
    </row>
    <row r="187" spans="1:7" x14ac:dyDescent="0.2">
      <c r="A187" s="8">
        <f t="shared" si="16"/>
        <v>171</v>
      </c>
      <c r="B187" s="15" t="s">
        <v>191</v>
      </c>
      <c r="C187" s="87" t="s">
        <v>22</v>
      </c>
      <c r="D187" s="128" t="s">
        <v>23</v>
      </c>
      <c r="E187" s="129">
        <v>25</v>
      </c>
      <c r="F187" s="161"/>
      <c r="G187" s="9">
        <f t="shared" si="15"/>
        <v>0</v>
      </c>
    </row>
    <row r="188" spans="1:7" x14ac:dyDescent="0.2">
      <c r="A188" s="8">
        <f t="shared" si="16"/>
        <v>172</v>
      </c>
      <c r="B188" s="91" t="s">
        <v>192</v>
      </c>
      <c r="C188" s="87" t="s">
        <v>22</v>
      </c>
      <c r="D188" s="128" t="s">
        <v>215</v>
      </c>
      <c r="E188" s="129">
        <v>25</v>
      </c>
      <c r="F188" s="161"/>
      <c r="G188" s="9">
        <f t="shared" si="15"/>
        <v>0</v>
      </c>
    </row>
    <row r="189" spans="1:7" x14ac:dyDescent="0.2">
      <c r="A189" s="8">
        <f t="shared" si="16"/>
        <v>173</v>
      </c>
      <c r="B189" s="91" t="s">
        <v>193</v>
      </c>
      <c r="C189" s="87" t="s">
        <v>22</v>
      </c>
      <c r="D189" s="128" t="s">
        <v>215</v>
      </c>
      <c r="E189" s="130">
        <v>25</v>
      </c>
      <c r="F189" s="161"/>
      <c r="G189" s="9">
        <f t="shared" si="15"/>
        <v>0</v>
      </c>
    </row>
    <row r="190" spans="1:7" ht="25.5" x14ac:dyDescent="0.2">
      <c r="A190" s="8">
        <f t="shared" si="16"/>
        <v>174</v>
      </c>
      <c r="B190" s="91" t="s">
        <v>194</v>
      </c>
      <c r="C190" s="87" t="s">
        <v>22</v>
      </c>
      <c r="D190" s="128" t="s">
        <v>23</v>
      </c>
      <c r="E190" s="131">
        <v>1</v>
      </c>
      <c r="F190" s="161"/>
      <c r="G190" s="9">
        <f t="shared" si="15"/>
        <v>0</v>
      </c>
    </row>
    <row r="191" spans="1:7" x14ac:dyDescent="0.2">
      <c r="A191" s="8">
        <f t="shared" si="16"/>
        <v>175</v>
      </c>
      <c r="B191" s="91" t="s">
        <v>195</v>
      </c>
      <c r="C191" s="87" t="s">
        <v>22</v>
      </c>
      <c r="D191" s="128" t="s">
        <v>23</v>
      </c>
      <c r="E191" s="131">
        <v>1</v>
      </c>
      <c r="F191" s="161"/>
      <c r="G191" s="9">
        <f t="shared" si="15"/>
        <v>0</v>
      </c>
    </row>
    <row r="192" spans="1:7" x14ac:dyDescent="0.2">
      <c r="A192" s="8">
        <f t="shared" si="16"/>
        <v>176</v>
      </c>
      <c r="B192" s="91" t="s">
        <v>196</v>
      </c>
      <c r="C192" s="87" t="s">
        <v>22</v>
      </c>
      <c r="D192" s="128" t="s">
        <v>23</v>
      </c>
      <c r="E192" s="131">
        <v>1</v>
      </c>
      <c r="F192" s="161"/>
      <c r="G192" s="9">
        <f t="shared" si="15"/>
        <v>0</v>
      </c>
    </row>
    <row r="193" spans="1:7" x14ac:dyDescent="0.2">
      <c r="A193" s="8"/>
      <c r="B193" s="132" t="s">
        <v>181</v>
      </c>
      <c r="C193" s="87"/>
      <c r="D193" s="128"/>
      <c r="E193" s="131"/>
      <c r="F193" s="161"/>
      <c r="G193" s="9"/>
    </row>
    <row r="194" spans="1:7" x14ac:dyDescent="0.2">
      <c r="A194" s="8">
        <v>177</v>
      </c>
      <c r="B194" s="12" t="s">
        <v>182</v>
      </c>
      <c r="C194" s="87" t="s">
        <v>22</v>
      </c>
      <c r="D194" s="128" t="s">
        <v>190</v>
      </c>
      <c r="E194" s="131">
        <v>1</v>
      </c>
      <c r="F194" s="161"/>
      <c r="G194" s="9">
        <f t="shared" si="15"/>
        <v>0</v>
      </c>
    </row>
    <row r="195" spans="1:7" x14ac:dyDescent="0.2">
      <c r="A195" s="8">
        <f t="shared" si="16"/>
        <v>178</v>
      </c>
      <c r="B195" s="12" t="s">
        <v>183</v>
      </c>
      <c r="C195" s="87" t="s">
        <v>22</v>
      </c>
      <c r="D195" s="128" t="s">
        <v>216</v>
      </c>
      <c r="E195" s="130">
        <v>1</v>
      </c>
      <c r="F195" s="161"/>
      <c r="G195" s="9">
        <f t="shared" si="15"/>
        <v>0</v>
      </c>
    </row>
    <row r="196" spans="1:7" ht="24" x14ac:dyDescent="0.2">
      <c r="A196" s="22">
        <f>A195+1</f>
        <v>179</v>
      </c>
      <c r="B196" s="17" t="s">
        <v>188</v>
      </c>
      <c r="C196" s="87" t="s">
        <v>22</v>
      </c>
      <c r="D196" s="128" t="s">
        <v>190</v>
      </c>
      <c r="E196" s="130">
        <v>1</v>
      </c>
      <c r="F196" s="161"/>
      <c r="G196" s="9">
        <f t="shared" si="15"/>
        <v>0</v>
      </c>
    </row>
    <row r="197" spans="1:7" ht="24" x14ac:dyDescent="0.2">
      <c r="A197" s="22">
        <f>A196+1</f>
        <v>180</v>
      </c>
      <c r="B197" s="23" t="s">
        <v>189</v>
      </c>
      <c r="C197" s="87" t="s">
        <v>22</v>
      </c>
      <c r="D197" s="128" t="s">
        <v>190</v>
      </c>
      <c r="E197" s="130">
        <v>1</v>
      </c>
      <c r="F197" s="161"/>
      <c r="G197" s="9">
        <f t="shared" si="15"/>
        <v>0</v>
      </c>
    </row>
    <row r="198" spans="1:7" ht="25.5" x14ac:dyDescent="0.2">
      <c r="A198" s="22">
        <f t="shared" ref="A198" si="17">A197+1</f>
        <v>181</v>
      </c>
      <c r="B198" s="18" t="s">
        <v>213</v>
      </c>
      <c r="C198" s="87" t="s">
        <v>22</v>
      </c>
      <c r="D198" s="128" t="s">
        <v>190</v>
      </c>
      <c r="E198" s="130">
        <v>1</v>
      </c>
      <c r="F198" s="161"/>
      <c r="G198" s="9">
        <f t="shared" si="15"/>
        <v>0</v>
      </c>
    </row>
    <row r="199" spans="1:7" ht="15.75" thickBot="1" x14ac:dyDescent="0.25">
      <c r="A199" s="96" t="s">
        <v>13</v>
      </c>
      <c r="B199" s="97"/>
      <c r="C199" s="98"/>
      <c r="D199" s="98"/>
      <c r="E199" s="98"/>
      <c r="F199" s="99" t="s">
        <v>11</v>
      </c>
      <c r="G199" s="11">
        <f>SUM(G169:G198)</f>
        <v>0</v>
      </c>
    </row>
    <row r="200" spans="1:7" ht="15.75" thickTop="1" x14ac:dyDescent="0.2">
      <c r="A200" s="43" t="s">
        <v>12</v>
      </c>
      <c r="B200" s="100"/>
      <c r="C200" s="101"/>
      <c r="D200" s="102"/>
      <c r="E200" s="103"/>
      <c r="F200" s="104"/>
      <c r="G200" s="44"/>
    </row>
    <row r="201" spans="1:7" ht="24" customHeight="1" x14ac:dyDescent="0.2">
      <c r="A201" s="105" t="s">
        <v>217</v>
      </c>
      <c r="B201" s="106"/>
      <c r="C201" s="106"/>
      <c r="D201" s="106"/>
      <c r="E201" s="106"/>
      <c r="F201" s="107"/>
      <c r="G201" s="108"/>
    </row>
    <row r="202" spans="1:7" ht="27" customHeight="1" thickBot="1" x14ac:dyDescent="0.25">
      <c r="A202" s="109" t="s">
        <v>16</v>
      </c>
      <c r="B202" s="110" t="str">
        <f>B7</f>
        <v>Scheduled Maintenance for City of Winnipeg Buildings</v>
      </c>
      <c r="C202" s="111"/>
      <c r="D202" s="111"/>
      <c r="E202" s="112"/>
      <c r="F202" s="113" t="s">
        <v>11</v>
      </c>
      <c r="G202" s="113">
        <f>G149</f>
        <v>0</v>
      </c>
    </row>
    <row r="203" spans="1:7" ht="27" customHeight="1" thickTop="1" thickBot="1" x14ac:dyDescent="0.25">
      <c r="A203" s="109" t="s">
        <v>15</v>
      </c>
      <c r="B203" s="114" t="str">
        <f>B151</f>
        <v>Scheduled Maintenance for Police Facilities</v>
      </c>
      <c r="C203" s="115"/>
      <c r="D203" s="115"/>
      <c r="E203" s="116"/>
      <c r="F203" s="113" t="s">
        <v>11</v>
      </c>
      <c r="G203" s="113">
        <f>G159</f>
        <v>0</v>
      </c>
    </row>
    <row r="204" spans="1:7" ht="27" customHeight="1" thickTop="1" thickBot="1" x14ac:dyDescent="0.25">
      <c r="A204" s="109" t="s">
        <v>14</v>
      </c>
      <c r="B204" s="114" t="str">
        <f>B161</f>
        <v>Scheduled Maintenance for Shoal Lake and Deacon Water Treatment Plant</v>
      </c>
      <c r="C204" s="115"/>
      <c r="D204" s="115"/>
      <c r="E204" s="116"/>
      <c r="F204" s="113" t="s">
        <v>11</v>
      </c>
      <c r="G204" s="113">
        <f>G166</f>
        <v>0</v>
      </c>
    </row>
    <row r="205" spans="1:7" ht="27" customHeight="1" thickTop="1" thickBot="1" x14ac:dyDescent="0.25">
      <c r="A205" s="109" t="s">
        <v>13</v>
      </c>
      <c r="B205" s="114" t="str">
        <f>+B168</f>
        <v>As Required Pest Control Services For Section A and B</v>
      </c>
      <c r="C205" s="115"/>
      <c r="D205" s="115"/>
      <c r="E205" s="116"/>
      <c r="F205" s="113" t="s">
        <v>11</v>
      </c>
      <c r="G205" s="113">
        <f>G199</f>
        <v>0</v>
      </c>
    </row>
    <row r="206" spans="1:7" ht="15.75" thickTop="1" x14ac:dyDescent="0.2">
      <c r="A206" s="40"/>
      <c r="B206" s="117"/>
      <c r="C206" s="118"/>
      <c r="D206" s="119"/>
      <c r="E206" s="118"/>
      <c r="F206" s="120"/>
      <c r="G206" s="41"/>
    </row>
    <row r="207" spans="1:7" x14ac:dyDescent="0.2">
      <c r="A207" s="121" t="s">
        <v>219</v>
      </c>
      <c r="B207" s="122"/>
      <c r="C207" s="122"/>
      <c r="D207" s="123" t="s">
        <v>220</v>
      </c>
      <c r="E207" s="122"/>
      <c r="F207" s="124"/>
      <c r="G207" s="42">
        <f>SUM(G205:G205)</f>
        <v>0</v>
      </c>
    </row>
    <row r="208" spans="1:7" ht="15.75" thickBot="1" x14ac:dyDescent="0.25">
      <c r="A208" s="125"/>
      <c r="B208" s="126"/>
      <c r="C208" s="126"/>
      <c r="D208" s="126"/>
      <c r="E208" s="126"/>
      <c r="F208" s="127"/>
      <c r="G208" s="39"/>
    </row>
    <row r="209" spans="1:7" ht="15.75" thickTop="1" x14ac:dyDescent="0.2">
      <c r="A209" s="45"/>
      <c r="B209" s="46"/>
      <c r="C209" s="47"/>
      <c r="D209" s="48"/>
      <c r="E209" s="48"/>
      <c r="F209" s="49"/>
      <c r="G209" s="49"/>
    </row>
    <row r="210" spans="1:7" x14ac:dyDescent="0.2">
      <c r="A210" s="45"/>
      <c r="B210" s="46"/>
      <c r="C210" s="47"/>
      <c r="D210" s="48"/>
      <c r="E210" s="48"/>
      <c r="F210" s="49"/>
      <c r="G210" s="49"/>
    </row>
    <row r="211" spans="1:7" x14ac:dyDescent="0.2">
      <c r="A211" s="45"/>
      <c r="B211" s="46"/>
      <c r="C211" s="47"/>
      <c r="D211" s="48"/>
      <c r="E211" s="48"/>
      <c r="F211" s="49"/>
      <c r="G211" s="49"/>
    </row>
    <row r="212" spans="1:7" x14ac:dyDescent="0.2">
      <c r="A212" s="45"/>
      <c r="B212" s="46"/>
      <c r="C212" s="47"/>
      <c r="D212" s="48"/>
      <c r="E212" s="48"/>
      <c r="F212" s="49"/>
      <c r="G212" s="49"/>
    </row>
    <row r="213" spans="1:7" x14ac:dyDescent="0.2">
      <c r="A213" s="45"/>
      <c r="B213" s="46"/>
      <c r="C213" s="47"/>
      <c r="D213" s="48"/>
      <c r="E213" s="48"/>
      <c r="F213" s="49"/>
      <c r="G213" s="49"/>
    </row>
    <row r="214" spans="1:7" x14ac:dyDescent="0.2">
      <c r="A214" s="45"/>
      <c r="B214" s="46"/>
      <c r="C214" s="47"/>
      <c r="D214" s="48"/>
      <c r="E214" s="48"/>
      <c r="F214" s="49"/>
      <c r="G214" s="49"/>
    </row>
    <row r="215" spans="1:7" x14ac:dyDescent="0.2">
      <c r="A215" s="45"/>
      <c r="B215" s="46"/>
      <c r="C215" s="47"/>
      <c r="D215" s="48"/>
      <c r="E215" s="48"/>
      <c r="F215" s="49"/>
      <c r="G215" s="49"/>
    </row>
    <row r="216" spans="1:7" x14ac:dyDescent="0.2">
      <c r="A216" s="45"/>
      <c r="B216" s="46"/>
      <c r="C216" s="47"/>
      <c r="D216" s="48"/>
      <c r="E216" s="48"/>
      <c r="F216" s="49"/>
      <c r="G216" s="49"/>
    </row>
    <row r="217" spans="1:7" x14ac:dyDescent="0.2">
      <c r="A217" s="45"/>
      <c r="B217" s="46"/>
      <c r="C217" s="47"/>
      <c r="D217" s="48"/>
      <c r="E217" s="48"/>
      <c r="F217" s="49"/>
      <c r="G217" s="49"/>
    </row>
    <row r="218" spans="1:7" x14ac:dyDescent="0.2">
      <c r="A218" s="45"/>
      <c r="B218" s="46"/>
      <c r="C218" s="47"/>
      <c r="D218" s="48"/>
      <c r="E218" s="48"/>
      <c r="F218" s="49"/>
      <c r="G218" s="49"/>
    </row>
    <row r="219" spans="1:7" x14ac:dyDescent="0.2">
      <c r="A219" s="45"/>
      <c r="B219" s="46"/>
      <c r="C219" s="47"/>
      <c r="D219" s="48"/>
      <c r="E219" s="48"/>
      <c r="F219" s="49"/>
      <c r="G219" s="49"/>
    </row>
    <row r="220" spans="1:7" x14ac:dyDescent="0.2">
      <c r="A220" s="45"/>
      <c r="B220" s="46"/>
      <c r="C220" s="47"/>
      <c r="D220" s="48"/>
      <c r="E220" s="48"/>
      <c r="F220" s="49"/>
      <c r="G220" s="49"/>
    </row>
    <row r="221" spans="1:7" x14ac:dyDescent="0.2">
      <c r="A221" s="45"/>
      <c r="B221" s="46"/>
      <c r="C221" s="47"/>
      <c r="D221" s="48"/>
      <c r="E221" s="48"/>
      <c r="F221" s="49"/>
      <c r="G221" s="49"/>
    </row>
    <row r="222" spans="1:7" x14ac:dyDescent="0.2">
      <c r="A222" s="45"/>
      <c r="B222" s="46"/>
      <c r="C222" s="47"/>
      <c r="D222" s="48"/>
      <c r="E222" s="48"/>
      <c r="F222" s="49"/>
      <c r="G222" s="49"/>
    </row>
    <row r="223" spans="1:7" x14ac:dyDescent="0.2">
      <c r="A223" s="45"/>
      <c r="B223" s="46"/>
      <c r="C223" s="47"/>
      <c r="D223" s="48"/>
      <c r="E223" s="48"/>
      <c r="F223" s="49"/>
      <c r="G223" s="49"/>
    </row>
    <row r="224" spans="1:7" x14ac:dyDescent="0.2">
      <c r="A224" s="45"/>
      <c r="B224" s="46"/>
      <c r="C224" s="47"/>
      <c r="D224" s="48"/>
      <c r="E224" s="48"/>
      <c r="F224" s="49"/>
      <c r="G224" s="49"/>
    </row>
    <row r="225" spans="1:7" x14ac:dyDescent="0.2">
      <c r="A225" s="45"/>
      <c r="B225" s="46"/>
      <c r="C225" s="47"/>
      <c r="D225" s="48"/>
      <c r="E225" s="48"/>
      <c r="F225" s="49"/>
      <c r="G225" s="49"/>
    </row>
    <row r="226" spans="1:7" x14ac:dyDescent="0.2">
      <c r="A226" s="45"/>
      <c r="B226" s="46"/>
      <c r="C226" s="47"/>
      <c r="D226" s="48"/>
      <c r="E226" s="48"/>
      <c r="F226" s="49"/>
      <c r="G226" s="49"/>
    </row>
    <row r="227" spans="1:7" x14ac:dyDescent="0.2">
      <c r="A227" s="45"/>
      <c r="B227" s="46"/>
      <c r="C227" s="47"/>
      <c r="D227" s="48"/>
      <c r="E227" s="48"/>
      <c r="F227" s="49"/>
      <c r="G227" s="49"/>
    </row>
    <row r="228" spans="1:7" x14ac:dyDescent="0.2">
      <c r="A228" s="45"/>
      <c r="B228" s="46"/>
      <c r="C228" s="47"/>
      <c r="D228" s="48"/>
      <c r="E228" s="48"/>
      <c r="F228" s="49"/>
      <c r="G228" s="49"/>
    </row>
    <row r="229" spans="1:7" x14ac:dyDescent="0.2">
      <c r="A229" s="45"/>
      <c r="B229" s="46"/>
      <c r="C229" s="47"/>
      <c r="D229" s="48"/>
      <c r="E229" s="48"/>
      <c r="F229" s="49"/>
      <c r="G229" s="49"/>
    </row>
    <row r="230" spans="1:7" x14ac:dyDescent="0.2">
      <c r="A230" s="45"/>
      <c r="B230" s="46"/>
      <c r="C230" s="47"/>
      <c r="D230" s="48"/>
      <c r="E230" s="48"/>
      <c r="F230" s="49"/>
      <c r="G230" s="49"/>
    </row>
    <row r="231" spans="1:7" x14ac:dyDescent="0.2">
      <c r="A231" s="31"/>
    </row>
    <row r="232" spans="1:7" x14ac:dyDescent="0.2">
      <c r="A232" s="31"/>
    </row>
    <row r="233" spans="1:7" x14ac:dyDescent="0.2">
      <c r="A233" s="31"/>
    </row>
    <row r="234" spans="1:7" x14ac:dyDescent="0.2">
      <c r="A234" s="31"/>
    </row>
    <row r="235" spans="1:7" x14ac:dyDescent="0.2">
      <c r="A235" s="31"/>
    </row>
    <row r="236" spans="1:7" x14ac:dyDescent="0.2">
      <c r="A236" s="31"/>
    </row>
    <row r="237" spans="1:7" x14ac:dyDescent="0.2">
      <c r="A237" s="31"/>
    </row>
    <row r="238" spans="1:7" x14ac:dyDescent="0.2">
      <c r="A238" s="31"/>
    </row>
    <row r="239" spans="1:7" x14ac:dyDescent="0.2">
      <c r="A239" s="31"/>
    </row>
    <row r="240" spans="1:7" x14ac:dyDescent="0.2">
      <c r="A240" s="31"/>
    </row>
    <row r="241" spans="1:1" x14ac:dyDescent="0.2">
      <c r="A241" s="31"/>
    </row>
    <row r="242" spans="1:1" x14ac:dyDescent="0.2">
      <c r="A242" s="31"/>
    </row>
    <row r="243" spans="1:1" x14ac:dyDescent="0.2">
      <c r="A243" s="31"/>
    </row>
    <row r="244" spans="1:1" x14ac:dyDescent="0.2">
      <c r="A244" s="31"/>
    </row>
    <row r="245" spans="1:1" x14ac:dyDescent="0.2">
      <c r="A245" s="31"/>
    </row>
    <row r="246" spans="1:1" x14ac:dyDescent="0.2">
      <c r="A246" s="31"/>
    </row>
    <row r="247" spans="1:1" x14ac:dyDescent="0.2">
      <c r="A247" s="31"/>
    </row>
    <row r="248" spans="1:1" x14ac:dyDescent="0.2">
      <c r="A248" s="31"/>
    </row>
    <row r="249" spans="1:1" x14ac:dyDescent="0.2">
      <c r="A249" s="31"/>
    </row>
    <row r="250" spans="1:1" x14ac:dyDescent="0.2">
      <c r="A250" s="31"/>
    </row>
    <row r="251" spans="1:1" x14ac:dyDescent="0.2">
      <c r="A251" s="31"/>
    </row>
    <row r="252" spans="1:1" x14ac:dyDescent="0.2">
      <c r="A252" s="31"/>
    </row>
    <row r="253" spans="1:1" x14ac:dyDescent="0.2">
      <c r="A253" s="31"/>
    </row>
    <row r="254" spans="1:1" x14ac:dyDescent="0.2">
      <c r="A254" s="31"/>
    </row>
    <row r="255" spans="1:1" x14ac:dyDescent="0.2">
      <c r="A255" s="31"/>
    </row>
    <row r="256" spans="1:1" x14ac:dyDescent="0.2">
      <c r="A256" s="31"/>
    </row>
    <row r="257" spans="1:1" x14ac:dyDescent="0.2">
      <c r="A257" s="31"/>
    </row>
    <row r="258" spans="1:1" x14ac:dyDescent="0.2">
      <c r="A258" s="31"/>
    </row>
    <row r="259" spans="1:1" x14ac:dyDescent="0.2">
      <c r="A259" s="31"/>
    </row>
    <row r="260" spans="1:1" x14ac:dyDescent="0.2">
      <c r="A260" s="31"/>
    </row>
    <row r="261" spans="1:1" x14ac:dyDescent="0.2">
      <c r="A261" s="31"/>
    </row>
    <row r="262" spans="1:1" x14ac:dyDescent="0.2">
      <c r="A262" s="31"/>
    </row>
    <row r="263" spans="1:1" x14ac:dyDescent="0.2">
      <c r="A263" s="31"/>
    </row>
    <row r="264" spans="1:1" x14ac:dyDescent="0.2">
      <c r="A264" s="32"/>
    </row>
    <row r="265" spans="1:1" x14ac:dyDescent="0.2">
      <c r="A265" s="32"/>
    </row>
    <row r="266" spans="1:1" x14ac:dyDescent="0.2">
      <c r="A266" s="31"/>
    </row>
    <row r="267" spans="1:1" x14ac:dyDescent="0.2">
      <c r="A267" s="31"/>
    </row>
    <row r="268" spans="1:1" x14ac:dyDescent="0.2">
      <c r="A268" s="31"/>
    </row>
    <row r="269" spans="1:1" x14ac:dyDescent="0.2">
      <c r="A269" s="31"/>
    </row>
    <row r="270" spans="1:1" x14ac:dyDescent="0.2">
      <c r="A270" s="31"/>
    </row>
    <row r="271" spans="1:1" x14ac:dyDescent="0.2">
      <c r="A271" s="31"/>
    </row>
    <row r="272" spans="1:1" x14ac:dyDescent="0.2">
      <c r="A272" s="31"/>
    </row>
    <row r="273" spans="1:1" x14ac:dyDescent="0.2">
      <c r="A273" s="31"/>
    </row>
    <row r="274" spans="1:1" x14ac:dyDescent="0.2">
      <c r="A274" s="31"/>
    </row>
    <row r="275" spans="1:1" x14ac:dyDescent="0.2">
      <c r="A275" s="32"/>
    </row>
    <row r="276" spans="1:1" x14ac:dyDescent="0.2">
      <c r="A276" s="33"/>
    </row>
    <row r="277" spans="1:1" x14ac:dyDescent="0.2">
      <c r="A277" s="34"/>
    </row>
    <row r="278" spans="1:1" x14ac:dyDescent="0.2">
      <c r="A278" s="32"/>
    </row>
    <row r="279" spans="1:1" x14ac:dyDescent="0.2">
      <c r="A279" s="32"/>
    </row>
    <row r="280" spans="1:1" x14ac:dyDescent="0.2">
      <c r="A280" s="32"/>
    </row>
    <row r="281" spans="1:1" x14ac:dyDescent="0.2">
      <c r="A281" s="32"/>
    </row>
    <row r="282" spans="1:1" x14ac:dyDescent="0.2">
      <c r="A282" s="35"/>
    </row>
    <row r="283" spans="1:1" x14ac:dyDescent="0.2">
      <c r="A283" s="36"/>
    </row>
    <row r="284" spans="1:1" x14ac:dyDescent="0.2">
      <c r="A284" s="37"/>
    </row>
    <row r="285" spans="1:1" x14ac:dyDescent="0.2">
      <c r="A285" s="38"/>
    </row>
    <row r="286" spans="1:1" x14ac:dyDescent="0.2">
      <c r="A286" s="38"/>
    </row>
    <row r="290" spans="1:7" s="6" customFormat="1" x14ac:dyDescent="0.2">
      <c r="A290" s="4"/>
      <c r="B290" s="25"/>
      <c r="C290" s="3"/>
      <c r="D290" s="1"/>
      <c r="E290" s="1"/>
      <c r="F290" s="2"/>
      <c r="G290" s="2"/>
    </row>
    <row r="291" spans="1:7" s="6" customFormat="1" x14ac:dyDescent="0.2">
      <c r="A291" s="4"/>
      <c r="B291" s="25"/>
      <c r="C291" s="3"/>
      <c r="D291" s="1"/>
      <c r="E291" s="1"/>
      <c r="F291" s="2"/>
      <c r="G291" s="2"/>
    </row>
    <row r="301" spans="1:7" s="6" customFormat="1" x14ac:dyDescent="0.2">
      <c r="A301" s="4"/>
      <c r="B301" s="25"/>
      <c r="C301" s="3"/>
      <c r="D301" s="1"/>
      <c r="E301" s="1"/>
      <c r="F301" s="2"/>
      <c r="G301" s="2"/>
    </row>
    <row r="303" spans="1:7" s="6" customFormat="1" x14ac:dyDescent="0.2">
      <c r="A303" s="4"/>
      <c r="B303" s="25"/>
      <c r="C303" s="3"/>
      <c r="D303" s="1"/>
      <c r="E303" s="1"/>
      <c r="F303" s="2"/>
      <c r="G303" s="2"/>
    </row>
    <row r="310" spans="1:7" s="5" customFormat="1" x14ac:dyDescent="0.2">
      <c r="A310" s="4"/>
      <c r="B310" s="25"/>
      <c r="C310" s="3"/>
      <c r="D310" s="1"/>
      <c r="E310" s="1"/>
      <c r="F310" s="2"/>
      <c r="G310" s="2"/>
    </row>
  </sheetData>
  <sheetProtection algorithmName="SHA-512" hashValue="nj4UKjSJyFfmMfhQiJH9Q5DGBkf/+gGunmD72qRED8BTAsWNLS490nKqBFiJDkG9VnecBTJVhbs7cm4x3rWytA==" saltValue="K3cspNexnVNwPggeraVyNg==" spinCount="100000" sheet="1" objects="1" scenarios="1" selectLockedCells="1"/>
  <mergeCells count="16">
    <mergeCell ref="B205:E205"/>
    <mergeCell ref="B199:E199"/>
    <mergeCell ref="A201:E201"/>
    <mergeCell ref="B202:E202"/>
    <mergeCell ref="B203:E203"/>
    <mergeCell ref="B204:E204"/>
    <mergeCell ref="B161:G161"/>
    <mergeCell ref="B166:E166"/>
    <mergeCell ref="A167:G167"/>
    <mergeCell ref="B168:G168"/>
    <mergeCell ref="A6:E6"/>
    <mergeCell ref="B149:E149"/>
    <mergeCell ref="A150:G150"/>
    <mergeCell ref="B151:G151"/>
    <mergeCell ref="B159:E159"/>
    <mergeCell ref="A160:G160"/>
  </mergeCells>
  <pageMargins left="0.7" right="0.7" top="0.75" bottom="0.75" header="0.3" footer="0.3"/>
  <pageSetup scale="70" orientation="portrait" r:id="rId1"/>
  <headerFooter>
    <oddHeader>&amp;LThe City of Winnipeg
Tender No. 379-2024
&amp;R Bid Submission
            Page &amp;P of &amp;N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By Section</vt:lpstr>
      <vt:lpstr>'By Section'!Print_Area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Ekeoma-Uche, Eme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2024-06-21T21:04:58Z</dcterms:modified>
</cp:coreProperties>
</file>